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<sst xmlns="http://schemas.openxmlformats.org/spreadsheetml/2006/main" count="3354" uniqueCount="864">
  <si>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</si>
  <si>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</si>
  <si>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</si>
  <si>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</si>
  <si>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</si>
  <si>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</si>
  <si>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</si>
  <si>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</si>
  <si>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</si>
  <si>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</si>
  <si>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</si>
  <si>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</si>
  <si>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</si>
  <si>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</si>
  <si>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</si>
  <si>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</si>
  <si>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</si>
  <si>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</si>
  <si>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</si>
  <si>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</si>
  <si>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</si>
  <si>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</si>
  <si>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</si>
  <si>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</si>
  <si>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</si>
  <si>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</si>
  <si>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</si>
  <si>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</si>
  <si>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</si>
  <si>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</si>
  <si>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</si>
  <si>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</si>
  <si>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</si>
  <si>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</si>
  <si>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</si>
  <si>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</si>
  <si>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</si>
  <si>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</si>
  <si>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</si>
  <si>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</si>
  <si>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</si>
  <si>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</si>
  <si>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</si>
  <si>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</si>
  <si>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131019</t>
  </si>
  <si>
    <t>云南省肿瘤医院（昆明医科大学第三附属医院）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</si>
  <si>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</si>
  <si>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</si>
  <si>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</si>
  <si>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</si>
  <si>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</si>
  <si>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</si>
  <si>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</si>
  <si>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</si>
  <si>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</si>
  <si>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</si>
  <si>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</si>
  <si>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</si>
  <si>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</si>
  <si>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</si>
  <si>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</si>
  <si>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20602</t>
  </si>
  <si>
    <t>基础研究</t>
  </si>
  <si>
    <t>2060206</t>
  </si>
  <si>
    <t>专项基础科研</t>
  </si>
  <si>
    <t>2060208</t>
  </si>
  <si>
    <t>科技人才队伍建设</t>
  </si>
  <si>
    <t>20605</t>
  </si>
  <si>
    <t>科技条件与服务</t>
  </si>
  <si>
    <t>2060503</t>
  </si>
  <si>
    <t>科技条件专项</t>
  </si>
  <si>
    <t>20609</t>
  </si>
  <si>
    <t>科技重大项目</t>
  </si>
  <si>
    <t>2060901</t>
  </si>
  <si>
    <t>科技重大专项</t>
  </si>
  <si>
    <t>2060902</t>
  </si>
  <si>
    <t>重点研发计划</t>
  </si>
  <si>
    <t>208</t>
  </si>
  <si>
    <t>社会保障和就业支出</t>
  </si>
  <si>
    <t>20801</t>
  </si>
  <si>
    <t>人力资源和社会保障管理事务</t>
  </si>
  <si>
    <t>2080115</t>
  </si>
  <si>
    <t>博士后日常经费</t>
  </si>
  <si>
    <t>2080116</t>
  </si>
  <si>
    <t>引进人才费用</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</si>
  <si>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</si>
  <si>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</si>
  <si>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</si>
  <si>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</si>
  <si>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</si>
  <si>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</si>
  <si>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</si>
  <si>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</si>
  <si>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</si>
  <si>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</si>
  <si>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</si>
  <si>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</si>
  <si>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</si>
  <si>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21002</t>
  </si>
  <si>
    <t>公立医院</t>
  </si>
  <si>
    <t>2100208</t>
  </si>
  <si>
    <t>其他专科医院</t>
  </si>
  <si>
    <t>21004</t>
  </si>
  <si>
    <t>公共卫生</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</si>
  <si>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</si>
  <si>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</si>
  <si>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</si>
  <si>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</si>
  <si>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</si>
  <si>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</si>
  <si>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</si>
  <si>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</si>
  <si>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</si>
  <si>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</si>
  <si>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</si>
  <si>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</si>
  <si>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</si>
  <si>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</si>
  <si>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</si>
  <si>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</si>
  <si>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</si>
  <si>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</si>
  <si>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</si>
  <si>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</si>
  <si>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</si>
  <si>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</si>
  <si>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</si>
  <si>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</si>
  <si>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</si>
  <si>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</si>
  <si>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</si>
  <si>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</si>
  <si>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</si>
  <si>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</si>
  <si>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</si>
  <si>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</si>
  <si>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</si>
  <si>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</si>
  <si>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</si>
  <si>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</si>
  <si>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</si>
  <si>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</si>
  <si>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</si>
  <si>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</si>
  <si>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</si>
  <si>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</si>
  <si>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</si>
  <si>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</si>
  <si>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</si>
  <si>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</si>
  <si>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</si>
  <si>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</si>
  <si>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注：云南省肿瘤医院（昆明医科大学第三附属医院）不涉及一般公共预算“三公”经费支出预算。</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</si>
  <si>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</si>
  <si>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</si>
  <si>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</si>
  <si>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</si>
  <si>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</si>
  <si>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</si>
  <si>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</si>
  <si>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</si>
  <si>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</si>
  <si>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</si>
  <si>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</si>
  <si>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</si>
  <si>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</si>
  <si>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</si>
  <si>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</si>
  <si>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</si>
  <si>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</si>
  <si>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530000210000000035060</t>
  </si>
  <si>
    <t>事业人员支出工资</t>
  </si>
  <si>
    <t>30101</t>
  </si>
  <si>
    <t>基本工资</t>
  </si>
  <si>
    <t>30102</t>
  </si>
  <si>
    <t>津贴补贴</t>
  </si>
  <si>
    <t>30103</t>
  </si>
  <si>
    <t>奖金</t>
  </si>
  <si>
    <t>30107</t>
  </si>
  <si>
    <t>绩效工资</t>
  </si>
  <si>
    <t>530000210000000035061</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</si>
  <si>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</si>
  <si>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</si>
  <si>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</si>
  <si>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</si>
  <si>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</si>
  <si>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</si>
  <si>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</si>
  <si>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</si>
  <si>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</si>
  <si>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</si>
  <si>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</si>
  <si>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530000210000000035062</t>
  </si>
  <si>
    <t>社会保障缴费（职业年金单位缴费）</t>
  </si>
  <si>
    <t>30109</t>
  </si>
  <si>
    <t>职业年金缴费</t>
  </si>
  <si>
    <t>530000210000000035063</t>
  </si>
  <si>
    <t>30113</t>
  </si>
  <si>
    <t>530000210000000035064</t>
  </si>
  <si>
    <t>对个人和家庭的补助</t>
  </si>
  <si>
    <t>30399</t>
  </si>
  <si>
    <t>其他对个人和家庭的补助</t>
  </si>
  <si>
    <t>530000210000000035065</t>
  </si>
  <si>
    <t>其他工资福利支出</t>
  </si>
  <si>
    <t>30199</t>
  </si>
  <si>
    <t>530000210000000035066</t>
  </si>
  <si>
    <t>公车购置及运维费</t>
  </si>
  <si>
    <t>30231</t>
  </si>
  <si>
    <t>公务用车运行维护费</t>
  </si>
  <si>
    <t>530000210000000035068</t>
  </si>
  <si>
    <t>30217</t>
  </si>
  <si>
    <t>530000210000000035070</t>
  </si>
  <si>
    <t>工会经费</t>
  </si>
  <si>
    <t>30228</t>
  </si>
  <si>
    <t>530000210000000035071</t>
  </si>
  <si>
    <t>一般公用经费</t>
  </si>
  <si>
    <t>30299</t>
  </si>
  <si>
    <t>其他商品和服务支出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</si>
  <si>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</si>
  <si>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</si>
  <si>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</si>
  <si>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</si>
  <si>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</si>
  <si>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</si>
  <si>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</si>
  <si>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</si>
  <si>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</si>
  <si>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</si>
  <si>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</si>
  <si>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</si>
  <si>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</si>
  <si>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</si>
  <si>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</si>
  <si>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</si>
  <si>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30214</t>
  </si>
  <si>
    <t>租赁费</t>
  </si>
  <si>
    <t>30215</t>
  </si>
  <si>
    <t>会议费</t>
  </si>
  <si>
    <t>30216</t>
  </si>
  <si>
    <t>培训费</t>
  </si>
  <si>
    <t>30218</t>
  </si>
  <si>
    <t>专用材料费</t>
  </si>
  <si>
    <t>30226</t>
  </si>
  <si>
    <t>劳务费</t>
  </si>
  <si>
    <t>30227</t>
  </si>
  <si>
    <t>委托业务费</t>
  </si>
  <si>
    <t>30239</t>
  </si>
  <si>
    <t>其他交通费用</t>
  </si>
  <si>
    <t>30240</t>
  </si>
  <si>
    <t>税金及附加费用</t>
  </si>
  <si>
    <t>预算05-1表</t>
  </si>
  <si>
    <t>2026年部门项目支出预算表</t>
  </si>
  <si>
    <t>项目分类</t>
  </si>
  <si>
    <t>项目单位</t>
  </si>
  <si>
    <t>本年拨款</t>
  </si>
  <si>
    <t>其中：本次下达</t>
  </si>
  <si>
    <t>2024年第二批基础研究专项资金</t>
  </si>
  <si>
    <t>专项业务类</t>
  </si>
  <si>
    <t>530000241100002828038</t>
  </si>
  <si>
    <t>2024年第四批科技合作专项资金</t>
  </si>
  <si>
    <t>530000241100003243985</t>
  </si>
  <si>
    <t>31003</t>
  </si>
  <si>
    <t>专用设备购置</t>
  </si>
  <si>
    <t>2024年第一批基础研究专项资金</t>
  </si>
  <si>
    <t>530000241100002757238</t>
  </si>
  <si>
    <t>2024年第一批科技创新基地建设专项资金</t>
  </si>
  <si>
    <t>530000241100002757927</t>
  </si>
  <si>
    <t>2024年第一批科技合作专项资金</t>
  </si>
  <si>
    <t>事业发展类</t>
  </si>
  <si>
    <t>530000241100002753908</t>
  </si>
  <si>
    <t>2024年医疗服务与保障能力提升（医疗卫生机构能力建设）中央补助结算资金</t>
  </si>
  <si>
    <t>530000241100002991637</t>
  </si>
  <si>
    <t>2024年重大传染病防控结算资金</t>
  </si>
  <si>
    <t>530000241100002464618</t>
  </si>
  <si>
    <t>2025年第二批高层次科技人才培养引进专项资金</t>
  </si>
  <si>
    <t>530000251100004339352</t>
  </si>
  <si>
    <t>2025年第二批基础研究专项资金</t>
  </si>
  <si>
    <t>530000251100004391569</t>
  </si>
  <si>
    <t>2025年第三批高层次科技人才培养引进专项资金</t>
  </si>
  <si>
    <t>530000251100004526294</t>
  </si>
  <si>
    <t>2025年第三批科技合作专项资金</t>
  </si>
  <si>
    <t>530000251100004526191</t>
  </si>
  <si>
    <t>2025年第一批高层次科技人才培养引进专项资金</t>
  </si>
  <si>
    <t>530000251100004195177</t>
  </si>
  <si>
    <t>2025年第一批基础研究专项资金</t>
  </si>
  <si>
    <t>530000251100004195442</t>
  </si>
  <si>
    <t>2025年第一批人才发展专项资金</t>
  </si>
  <si>
    <t>530000251100004195106</t>
  </si>
  <si>
    <t>2025年第一批重点研发计划专项资金</t>
  </si>
  <si>
    <t>530000251100004196231</t>
  </si>
  <si>
    <t>2025年度云南省卫生健康事业高质量发展第二批三年行动计划补助资金</t>
  </si>
  <si>
    <t>530000251100004271175</t>
  </si>
  <si>
    <t>2025年度云南省卫生健康事业高质量发展三年行动计划第三批补助资金</t>
  </si>
  <si>
    <t>530000251100004402208</t>
  </si>
  <si>
    <t>2025年度云南省卫生健康事业高质量发展三年行动计划第四批项目经费</t>
  </si>
  <si>
    <t>530000251100004586790</t>
  </si>
  <si>
    <t>2025年基本公共卫生服务项目中央补助结算资金</t>
  </si>
  <si>
    <t>530000251100004353299</t>
  </si>
  <si>
    <t>2025年省委组织部牵头人才发展专项资金</t>
  </si>
  <si>
    <t>530000251100004462790</t>
  </si>
  <si>
    <t>2025年医疗服务与保障能力提升（卫生健康人才培养）补助资金</t>
  </si>
  <si>
    <t>530000251100004343270</t>
  </si>
  <si>
    <t>2025年重大公共卫生服务补助结算资金</t>
  </si>
  <si>
    <t>530000251100004444617</t>
  </si>
  <si>
    <t>“医疗卫生人才”专项项目支持经费</t>
  </si>
  <si>
    <t>530000251100004584704</t>
  </si>
  <si>
    <t>彩云博士后资助项目经费</t>
  </si>
  <si>
    <t>530000251100004343207</t>
  </si>
  <si>
    <t>30305</t>
  </si>
  <si>
    <t>生活补助</t>
  </si>
  <si>
    <t>公务用车购置项目经费</t>
  </si>
  <si>
    <t>530000261100004762532</t>
  </si>
  <si>
    <t>31013</t>
  </si>
  <si>
    <t>公务用车购置</t>
  </si>
  <si>
    <t>其他人员支出</t>
  </si>
  <si>
    <t>民生类</t>
  </si>
  <si>
    <t>530000231100001105836</t>
  </si>
  <si>
    <t>人才发展专项资金</t>
  </si>
  <si>
    <t>530000261100005175120</t>
  </si>
  <si>
    <t>提前下达2024年医疗服务与保障能力提升（医疗卫生机构能力建设）补助资金</t>
  </si>
  <si>
    <t>530000241100002447167</t>
  </si>
  <si>
    <t>提前下达2025年医疗服务与保障能力提升（公立医院综合改革）补助资金</t>
  </si>
  <si>
    <t>530000251100003853837</t>
  </si>
  <si>
    <t>31007</t>
  </si>
  <si>
    <t>信息网络及软件购置更新</t>
  </si>
  <si>
    <t>提前下达2025年医疗服务与保障能力提升（卫生健康人才培养）补助资金</t>
  </si>
  <si>
    <t>530000251100003853839</t>
  </si>
  <si>
    <t>提前下达2025年医疗服务与保障能力提升（中医药事业传承与发展）补助资金</t>
  </si>
  <si>
    <t>530000251100003853840</t>
  </si>
  <si>
    <t>提前下达2025年重大公共卫生补助资金</t>
  </si>
  <si>
    <t>530000251100003857818</t>
  </si>
  <si>
    <t>兴滇英才支持计划2025年度青年人才资助经费</t>
  </si>
  <si>
    <t>530000251100004341409</t>
  </si>
  <si>
    <t>因公出国（境）专项经费</t>
  </si>
  <si>
    <t>因公出国（境）经费</t>
  </si>
  <si>
    <t>530000231100001108849</t>
  </si>
  <si>
    <t>30212</t>
  </si>
  <si>
    <t>因公出国（境）费用</t>
  </si>
  <si>
    <t>云南省肿瘤医院发展项目经费</t>
  </si>
  <si>
    <t>530000261100004460818</t>
  </si>
  <si>
    <t>31001</t>
  </si>
  <si>
    <t>房屋建筑物购建</t>
  </si>
  <si>
    <t>31002</t>
  </si>
  <si>
    <t>办公设备购置</t>
  </si>
  <si>
    <t>31006</t>
  </si>
  <si>
    <t>大型修缮</t>
  </si>
  <si>
    <t>31099</t>
  </si>
  <si>
    <t>其他资本性支出</t>
  </si>
  <si>
    <t>云南省肿瘤医院事业发展补助经费</t>
  </si>
  <si>
    <t>530000200000000004689</t>
  </si>
  <si>
    <t>云南省肿瘤医院医疗卫生能力提升补助资金</t>
  </si>
  <si>
    <t>530000251100004437741</t>
  </si>
  <si>
    <t>专业技术人才专项培养奖励和管理专项资金</t>
  </si>
  <si>
    <t>530000261100005175118</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</si>
  <si>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</si>
  <si>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</si>
  <si>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</si>
  <si>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</si>
  <si>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</si>
  <si>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</si>
  <si>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</si>
  <si>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</si>
  <si>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</si>
  <si>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</si>
  <si>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</si>
  <si>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</si>
  <si>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按照《云南省肿瘤医院 昆明医科大学第三附属医院关于印发编制外劳务派遣人员薪酬待遇管理办法的通知》文件精神，做好本部门编外人员、公用经费保障，按规定落实编外职工各项待遇，支持部门正常履职。逐步提高编制外人员薪酬待遇。保障工资福利发放人数≥1500人，编外人员待遇及时发放，确保单位非事业编制职工满意度≥90%。</t>
  </si>
  <si>
    <t>产出指标</t>
  </si>
  <si>
    <t>数量指标</t>
  </si>
  <si>
    <t>工资福利发放人数</t>
  </si>
  <si>
    <t>&gt;=</t>
  </si>
  <si>
    <t>1500</t>
  </si>
  <si>
    <t>人</t>
  </si>
  <si>
    <t>定量指标</t>
  </si>
  <si>
    <t>反映部门（单位）实际发放非事业编制人员数量。工资福利包括：事业人员工资、社会保险、住房公积金、职业年金等。</t>
  </si>
  <si>
    <t>时效指标</t>
  </si>
  <si>
    <t>发放及时性</t>
  </si>
  <si>
    <t>=</t>
  </si>
  <si>
    <t>及时发放</t>
  </si>
  <si>
    <t xml:space="preserve"> </t>
  </si>
  <si>
    <t>定性指标</t>
  </si>
  <si>
    <t>反映编外人员待遇发放的及时性。</t>
  </si>
  <si>
    <t>效益指标</t>
  </si>
  <si>
    <t>社会效益</t>
  </si>
  <si>
    <t>保障部门正常运转</t>
  </si>
  <si>
    <t>正常运转</t>
  </si>
  <si>
    <t>反映单位是否能保障部门人员经费正常发放，确保部门工作正常运转。</t>
  </si>
  <si>
    <t>满意度指标</t>
  </si>
  <si>
    <t>服务对象满意度</t>
  </si>
  <si>
    <t>非事业编制人员满意度</t>
  </si>
  <si>
    <t>90</t>
  </si>
  <si>
    <t>%</t>
  </si>
  <si>
    <t>反映部门（单位）非事业编制人员对工资福利发放的满意程度。</t>
  </si>
  <si>
    <t xml:space="preserve">根据《云南省“兴滇英才支持计划”实施办法》（云党人才〔2022〕1号）、《青年人才专项实施细则（试行）》（云党人才办〔2022〕11号）文件精神，及时准确的发放“兴滇英才支持计划”青年人才项目支持经费和一次性生活补贴。促进“兴滇英才支持计划”青年人才培养人员在学术水平、科研能力、研究成果取得成效。保证“兴滇英才支持计划”青年人才专项资助4人，“兴滇英才支持计划”青年人才专项入选人才年度考核合格率达到95%以上，青年人才满意度超过90%。
                  </t>
  </si>
  <si>
    <t>青年人才专项资助人次（项目）</t>
  </si>
  <si>
    <t>反映补贴发放人次</t>
  </si>
  <si>
    <t>可持续影响</t>
  </si>
  <si>
    <t>专项入选人才年度考核情况</t>
  </si>
  <si>
    <t>95</t>
  </si>
  <si>
    <t xml:space="preserve">反映“兴滇英才支持计划”青年人才专项入选人才年度考核合格率
</t>
  </si>
  <si>
    <t>青年人才满意度</t>
  </si>
  <si>
    <t>问卷调查统计表</t>
  </si>
  <si>
    <t xml:space="preserve">统筹好两院区建设与运营，进一步理顺管理体制机制，以“医教研防管”一体改革、一体推进为抓手，构建适应“一院两区”的高效协同管理体系，力争2026年度实现以下目标：
1、取消药品加成补助项目：根据政府医改政策，取消药品、耗材加成，规范医疗行为，加强成本控制核算，让医院运行有效。药品收入占医疗收入比重≤40%，百元医疗收入的医疗费用（不含药品、卫生材料）≤80元。
2、住院医师规范化培训工作：持续推进临床医学专业建设，全面提升教师教书育人能力，住院医师规范化培训结业考核通过率在90%以上，医院将继续加大人才培养投入，提高住培结业通过率。
3、干部保健工作：改善保健对象就医体验，提供全面、优质的健康管理服务，推动促进健康教育和健康促进。培养专业化，高素质的人才队伍，外出参加培训人员≥8人次，通过举办健康讲座，健康培训等方式，提高干保对象健康知识和生活方式，干保对象满意度≥90%，宣传率≥90%。
</t>
  </si>
  <si>
    <t>医院承担教学任务</t>
  </si>
  <si>
    <t>4000</t>
  </si>
  <si>
    <t>小时</t>
  </si>
  <si>
    <t>反映医院教学相关工作开展情况。</t>
  </si>
  <si>
    <t>干部保健人员参训人数</t>
  </si>
  <si>
    <t>8</t>
  </si>
  <si>
    <t>反应干部保健人才培养情况</t>
  </si>
  <si>
    <t>质量指标</t>
  </si>
  <si>
    <t>住院医师规培结业考核通过率</t>
  </si>
  <si>
    <t>反映医院规培质量</t>
  </si>
  <si>
    <t>经济效益</t>
  </si>
  <si>
    <t>百元医疗收入的医疗费用</t>
  </si>
  <si>
    <t>&lt;=</t>
  </si>
  <si>
    <t>80</t>
  </si>
  <si>
    <t>元</t>
  </si>
  <si>
    <t>反映医院100元医疗收入消耗的除药品及卫生材料以外的成本。</t>
  </si>
  <si>
    <t>药品收入占医疗收入比重</t>
  </si>
  <si>
    <t>40</t>
  </si>
  <si>
    <t>药占比=药品收入/医疗收入*100%</t>
  </si>
  <si>
    <t>干部保健相关知识知晓率</t>
  </si>
  <si>
    <t>达到目标值得满分，低于目标值按照实际值/目标值*100%*指标分值计分</t>
  </si>
  <si>
    <t>反映医院服务满意度</t>
  </si>
  <si>
    <t>1.医院因公临时出国（境）15-20次，巩固与友好院校前期的合作基础，后续推动深层次的交流合作；
2.力争获批外专局培训项目1项，派出中层干部进行医院管理类培训，优化运营体系，提高管理效率；
3.根据学科建设、人才培养需要派出3-8人长期公派访学，为患者提供更高效、更精准的医疗服务；
4.根据实际出访团组，出访形成报告大于等于15次，报告率达到100%，经费先行审核备案率100%，参训人员满意度达到90%以上。</t>
  </si>
  <si>
    <t>公示人次与实际出访人次的匹配率</t>
  </si>
  <si>
    <t>反映年度组织出访人次。</t>
  </si>
  <si>
    <t>经费先行审核备案率</t>
  </si>
  <si>
    <t>100</t>
  </si>
  <si>
    <t>反映出访团组对经费先行审核备案的情况。
经费先行审核备案率=出国前进行经费审核备案的团组数/出访总团组数*100%</t>
  </si>
  <si>
    <t>出访形成报告数</t>
  </si>
  <si>
    <t>反映出访成效，即组团出访形成的报告数量情况。</t>
  </si>
  <si>
    <t>参训人员满意度</t>
  </si>
  <si>
    <t>反映出国人员满意度。
参训人员满意度=（对培训整体满意的参训人数/参训总人数）*100%</t>
  </si>
  <si>
    <t>以 “合规管控、精准保障、降本增效” 为核心，完成年度公务用车申购经费及运行和维护的预算闭环管理，实现经费使用零违规、公务保障及时率超 95%、持续优化运维成本支出，提升资源使用效益，为医院年度医疗救治、行政办公及应急任务提供稳定支撑，夯实中长期目标落地基础。</t>
  </si>
  <si>
    <t>购置数量</t>
  </si>
  <si>
    <t>辆</t>
  </si>
  <si>
    <t>反映年度医院公务用车购置情况。</t>
  </si>
  <si>
    <t>出车及时率</t>
  </si>
  <si>
    <t>反映出车及时的情况。
出车及时率=实际按时出车的数量/收到有效派车申请应出车总数*100%</t>
  </si>
  <si>
    <t>交通违章率</t>
  </si>
  <si>
    <t>反映交通违章的情况。
交通违章率=当年交通违章次数/当年公务用车出行总次数*100%</t>
  </si>
  <si>
    <t>根据医院中长期规划，持续推进资产管理信息化建设，依托已完成建设的固定资产全生命周期管理系统，实现从资产验收入库、台账建立、日常维护、调拨转移到报废处置的全流程信息化管理，实时追踪资产动态信息。强化平台协同功能，实现跨部门高效配合。以人工智能为引擎，驱动医疗服务高质量发展。重点建设云南省癌症中心，谋划规划自贸院区建设工作。力争实现以下年度目标：
1.资产管理：配合云南省癌症中心与自贸院区建设进度，完成开诊所需设备家具的前期调研、参数论证等工作，确保两个项目按时开诊；同步推进云南省癌症中心与自贸院区的固定资产全生命周期管理系统与耗材精细化管理系统建设，保障“一院两区”设备家具、医用耗材管理同质化。购置计划完成率≥90%，设备在用率≥90%。
2.信息化规划：完成电子病历六级、互联互通五级乙等、智慧服务四级及智慧管理三级准备及评级工作。自贸院区奠基期弱电、网络铺设、核心系统拓展及院区间网络互联互通；癌症中心弱电系统建设、网络及核心系统拓展完成，筑牢数据共享基础；启动信创增量系统部署与技术培训。信息数据安全达到80%，系统全年正常运行时长超过8760小时。
3.基本建设工程：集中优势资源，高标准、高质量、高安全的完成云南省癌症中心项目建设，确保其设计先进、流程科学、装备精良，成为集肿瘤预防、筛查、诊断、治疗、康复、科研、教学于一体的区域性肿瘤防治核心枢纽，显著提升全省癌症综合防治能力；对自贸院区已建成的一期项目进行功能查漏补缺和优化提升，重点完善配套设施、优化内部流程、提升医患体验，特别对原早癌筛查中心实施改造，确保一期项目全面投入高效运行，充分发挥其设计效能，为后续发展奠定坚实基础。主体工程完成率≥90%，工期控制率≤100%，安全事故发生率≤1%。</t>
  </si>
  <si>
    <t>主体工程完成率</t>
  </si>
  <si>
    <t>反映主体工程完成情况。
主体工程完成率=（按计划完成主体工程的工程量/计划完成主体工程量）*100%。</t>
  </si>
  <si>
    <t>设备在用率</t>
  </si>
  <si>
    <t>反映设备利用情况。
设备利用率=（实际在用设备数/现有设备总数）*100%。</t>
  </si>
  <si>
    <t>购置计划完成率</t>
  </si>
  <si>
    <t>反映全院购置计划完成情况（指在收到各归口管理部门提交的采购项目需求书项目，含招标执行过程中项目），购置计划完成率=（执行采购中装备数量/计划购置交付装备数量）*100%。</t>
  </si>
  <si>
    <t>安全事故发生率</t>
  </si>
  <si>
    <t>1.00</t>
  </si>
  <si>
    <t>反映工程实施期间的安全目标。</t>
  </si>
  <si>
    <t>信息数据安全</t>
  </si>
  <si>
    <t>反映信息系统数据安全情况，有无信息系统数据泄露，网络攻击防范是否有限。</t>
  </si>
  <si>
    <t>工期控制率</t>
  </si>
  <si>
    <t>反映工期控制情况。工期控制率=实际工期/计划工期×100%。</t>
  </si>
  <si>
    <t>系统全年正常运行时长</t>
  </si>
  <si>
    <t>8760</t>
  </si>
  <si>
    <t>反映信息系统全年正常运行时间，按小时计算。</t>
  </si>
  <si>
    <t>出院患者三四级手术占比</t>
  </si>
  <si>
    <t>65</t>
  </si>
  <si>
    <t>反映公立医院出院患者中开展三四级手术的情况；
公立医院出院患者中开展三四级手术=三四级手术例数/同期出院手术患者手术总例数。</t>
  </si>
  <si>
    <t>CMI</t>
  </si>
  <si>
    <t>1.1</t>
  </si>
  <si>
    <t>/年</t>
  </si>
  <si>
    <t>反映医院收治疾病的疑难复杂程度和医疗服务的整体技术难度。</t>
  </si>
  <si>
    <t>患者满意度</t>
  </si>
  <si>
    <t>反映受益对象满意程度。</t>
  </si>
  <si>
    <t>成本指标</t>
  </si>
  <si>
    <t>经济成本指标</t>
  </si>
  <si>
    <t>公务用车购置预算执行率</t>
  </si>
  <si>
    <t>预算执行率=（实际公车购置费用/公车购置预算费用）*100%。用于考核实际公车购置费用与预算费用的比率，用以衡量公车购置是否在预算范围内进行。</t>
  </si>
  <si>
    <t>根据《云南省人民政府办公厅关于加强博士后人才培养的实施意见》，及时准确的兑现2026年彩云博士后留滇工作生活补贴和非在职博士后资助。保证补助资金足额发放率达到98%，博士后正常出站率超过90%，提高政策宣传和服务管理质量，提高博士后满意度，保证博士后的满意度超过90%。</t>
  </si>
  <si>
    <t>各类津贴及补贴资金足额发放率</t>
  </si>
  <si>
    <t>98</t>
  </si>
  <si>
    <t>反映各类津贴、补贴、补助资金足额发放率。</t>
  </si>
  <si>
    <t>博士后正常出站率</t>
  </si>
  <si>
    <t>反映博士后正常出站率</t>
  </si>
  <si>
    <t>博士后满意度</t>
  </si>
  <si>
    <t>提高政策宣传和服务管理的质量，提高博士后的满意度。</t>
  </si>
  <si>
    <t>预算06表</t>
  </si>
  <si>
    <t>2026年政府性基金预算支出预算表</t>
  </si>
  <si>
    <t>政府性基金预算支出</t>
  </si>
  <si>
    <t>注：云南省肿瘤医院（昆明医科大学第三附属医院）不涉及政府性基金预算支出预算。</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</si>
  <si>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</si>
  <si>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</si>
  <si>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</si>
  <si>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</si>
  <si>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</si>
  <si>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</si>
  <si>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</si>
  <si>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</si>
  <si>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</si>
  <si>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</si>
  <si>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</si>
  <si>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</si>
  <si>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车辆加油、添加燃料服务（昆州院区）</t>
  </si>
  <si>
    <t>C23120302 车辆加油、添加燃料服务</t>
  </si>
  <si>
    <t>项</t>
  </si>
  <si>
    <t>车辆加油、添加燃料服务（自贸院区）</t>
  </si>
  <si>
    <t>车辆维修和保养服务（昆州院区）</t>
  </si>
  <si>
    <t>C23120301 车辆维修和保养服务</t>
  </si>
  <si>
    <t>车辆维修和保养服务（自贸院区）</t>
  </si>
  <si>
    <t>机动车保险服务（昆州院区）</t>
  </si>
  <si>
    <t>C1804010201 机动车保险服务</t>
  </si>
  <si>
    <t>机动车保险服务（自贸院区）</t>
  </si>
  <si>
    <t>安全服务（昆州院区）</t>
  </si>
  <si>
    <t>C05040000 安全服务</t>
  </si>
  <si>
    <t>安全服务（自贸院区）</t>
  </si>
  <si>
    <t>网络通讯费（自贸院区）</t>
  </si>
  <si>
    <t>C17010000 电信服务</t>
  </si>
  <si>
    <t>复印纸（昆州院区）</t>
  </si>
  <si>
    <t>A05040101 复印纸</t>
  </si>
  <si>
    <t>批</t>
  </si>
  <si>
    <t>复印纸（自贸院区）</t>
  </si>
  <si>
    <t>会议服务（昆州院区）</t>
  </si>
  <si>
    <t>C22000000 会议、展览、住宿和餐饮服务</t>
  </si>
  <si>
    <t>会议服务（自贸院区）</t>
  </si>
  <si>
    <t>医院北门新建变电站项目（昆州院区）</t>
  </si>
  <si>
    <t>B06039900 其他电力系统安装</t>
  </si>
  <si>
    <t>食堂装修改造项目（昆州院区）</t>
  </si>
  <si>
    <t>B01990000 其他房屋施工</t>
  </si>
  <si>
    <t>被服洗涤服务（昆州院区）</t>
  </si>
  <si>
    <t>C99000000 其他服务</t>
  </si>
  <si>
    <t>被服洗涤服务（自贸院区）</t>
  </si>
  <si>
    <t>化粪池提升改造（昆州院区）</t>
  </si>
  <si>
    <t>B99000000 其他建筑工程</t>
  </si>
  <si>
    <t>交通服务（自贸院区）</t>
  </si>
  <si>
    <t>C19990000 其他专业技术服务</t>
  </si>
  <si>
    <t>广告宣传服务（昆州院区）</t>
  </si>
  <si>
    <t>C23000000 商务服务</t>
  </si>
  <si>
    <t>审计服务（昆州院区）</t>
  </si>
  <si>
    <t>C23030000 审计服务</t>
  </si>
  <si>
    <t>审计服务（自贸院区）</t>
  </si>
  <si>
    <t>净化维保项目（自贸院区）</t>
  </si>
  <si>
    <t>C23120000 维修和保养服务</t>
  </si>
  <si>
    <t>通用设备维修和保养服务（昆州院区）</t>
  </si>
  <si>
    <t>消防服务（昆州院区）</t>
  </si>
  <si>
    <t>消防服务（自贸院区）</t>
  </si>
  <si>
    <t>污水处理改造项目（昆州院区）</t>
  </si>
  <si>
    <t>B02140100 污水处理工程施工</t>
  </si>
  <si>
    <t>清保洁服务（昆州院区）</t>
  </si>
  <si>
    <t>C21040000 物业管理服务</t>
  </si>
  <si>
    <t>清保洁服务（自贸院区）</t>
  </si>
  <si>
    <t>食堂食材（昆州院区）</t>
  </si>
  <si>
    <t>A07000000 物资</t>
  </si>
  <si>
    <t>食堂食材（自贸院区）</t>
  </si>
  <si>
    <t>零星房屋修缮（昆州院区）</t>
  </si>
  <si>
    <t>B08000000 修缮工程</t>
  </si>
  <si>
    <t>院区棚户区改造（昆州院区）</t>
  </si>
  <si>
    <t>业务用房改造项目（自贸院区）</t>
  </si>
  <si>
    <t>B01020000 业务用房施工</t>
  </si>
  <si>
    <t>医疗废物处置服务（昆州院区）</t>
  </si>
  <si>
    <t>C07020401 医疗和药物废弃物治理服务</t>
  </si>
  <si>
    <t>医疗废物处置服务（自贸院区）</t>
  </si>
  <si>
    <t>医疗设备维修和保养服务（昆州院区）</t>
  </si>
  <si>
    <t>C23120500 医疗设备维修和保养服务</t>
  </si>
  <si>
    <t>印刷服务（昆州院区）</t>
  </si>
  <si>
    <t>C23090100 印刷服务</t>
  </si>
  <si>
    <t>印刷服务（自贸院区）</t>
  </si>
  <si>
    <t>绿化提升改造（昆州院区）</t>
  </si>
  <si>
    <t>B02130500 园林绿化工程施工</t>
  </si>
  <si>
    <t>信息系统类维保（昆州院区）</t>
  </si>
  <si>
    <t>C16070000 运行维护服务</t>
  </si>
  <si>
    <t>信息系统类维保（自贸院区）</t>
  </si>
  <si>
    <t>检测服务（昆州院区）</t>
  </si>
  <si>
    <t>C19000000 专业技术服务</t>
  </si>
  <si>
    <t>冷链物流服务（昆州院区）</t>
  </si>
  <si>
    <t>其他专业技术服务（昆州院区）</t>
  </si>
  <si>
    <t>其他专业技术服务（自贸院区）</t>
  </si>
  <si>
    <t>院区中心配送服务（昆州院区）</t>
  </si>
  <si>
    <t>租赁服务（昆州院区）</t>
  </si>
  <si>
    <t>太阳能热水系统提升改造项目（昆州院区）</t>
  </si>
  <si>
    <t>B05000000 专业施工</t>
  </si>
  <si>
    <t>办公设备（自贸院区）</t>
  </si>
  <si>
    <t>A02020000 办公设备</t>
  </si>
  <si>
    <t>空调（自贸院区）</t>
  </si>
  <si>
    <t>A02060000 电气设备</t>
  </si>
  <si>
    <t>服务器及医生工作站（昆州院区）</t>
  </si>
  <si>
    <t>A02010104 服务器</t>
  </si>
  <si>
    <t>服务器及医生工作站（自贸院区）</t>
  </si>
  <si>
    <t>WPS(昆州院区）</t>
  </si>
  <si>
    <t>A08060301 基础软件</t>
  </si>
  <si>
    <t>家具（昆州院区）</t>
  </si>
  <si>
    <t>A05000000 家具和用具</t>
  </si>
  <si>
    <t>家具（自贸院区）</t>
  </si>
  <si>
    <t>空调（昆州院区）</t>
  </si>
  <si>
    <t>A02061804 空调机</t>
  </si>
  <si>
    <t>办公设备（昆州院区）</t>
  </si>
  <si>
    <t>A02000000 设备</t>
  </si>
  <si>
    <t>教学仪器（昆州院区）</t>
  </si>
  <si>
    <t>通用类设备（昆州院区）</t>
  </si>
  <si>
    <t>通用类设备（自贸院区）</t>
  </si>
  <si>
    <t>信息化网络软件购置（癌症中心）</t>
  </si>
  <si>
    <t>A02010000 信息化设备</t>
  </si>
  <si>
    <t>信息化网络软件购置（昆州院区）</t>
  </si>
  <si>
    <t>医疗设备（昆州院区）</t>
  </si>
  <si>
    <t>A02320000 医疗设备</t>
  </si>
  <si>
    <t>医疗设备（自贸院区）</t>
  </si>
  <si>
    <t>公务用车（昆州院区）</t>
  </si>
  <si>
    <t>A02030000 车辆</t>
  </si>
  <si>
    <t>公务用车（自贸院区）</t>
  </si>
  <si>
    <t>预算08表</t>
  </si>
  <si>
    <t>2026年部门政府购买服务预算表</t>
  </si>
  <si>
    <t>政府购买服务项目</t>
  </si>
  <si>
    <t>政府购买服务目录</t>
  </si>
  <si>
    <t>注：云南省肿瘤医院（昆明医科大学第三附属医院）不涉及政府购买服务预算。</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</si>
  <si>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</si>
  <si>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</si>
  <si>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</si>
  <si>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</si>
  <si>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</si>
  <si>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</si>
  <si>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</si>
  <si>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</si>
  <si>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</si>
  <si>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</si>
  <si>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</si>
  <si>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</si>
  <si>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</si>
  <si>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</si>
  <si>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</si>
  <si>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</si>
  <si>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</si>
  <si>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</si>
  <si>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</si>
  <si>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</si>
  <si>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</si>
  <si>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</si>
  <si>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</si>
  <si>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</si>
  <si>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</si>
  <si>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注：云南省肿瘤医院（昆明医科大学第三附属医院）不涉及省对下转移支付预算。</t>
  </si>
  <si>
    <t>预算09-2表</t>
  </si>
  <si>
    <t>2026年省对下转移支付绩效目标表</t>
  </si>
  <si>
    <t>注：云南省肿瘤医院（昆明医科大学第三附属医院）不涉及省对下转移支付绩效目标。</t>
  </si>
  <si>
    <t>预算10表</t>
  </si>
  <si>
    <t>2026年新增资产配置表</t>
  </si>
  <si>
    <t>资产类别</t>
  </si>
  <si>
    <t>资产分类代码.名称</t>
  </si>
  <si>
    <t>资产名称</t>
  </si>
  <si>
    <t>计量单位</t>
  </si>
  <si>
    <t>财政部门批复数（元）</t>
  </si>
  <si>
    <t>单价</t>
  </si>
  <si>
    <t>金额</t>
  </si>
  <si>
    <t>7</t>
  </si>
  <si>
    <t>设备</t>
  </si>
  <si>
    <t>服务器</t>
  </si>
  <si>
    <t>套</t>
  </si>
  <si>
    <t>医生工作站</t>
  </si>
  <si>
    <t>A02010599 其他存储设备</t>
  </si>
  <si>
    <t>PACS存储扩容</t>
  </si>
  <si>
    <t>A02019900 其他信息化设备</t>
  </si>
  <si>
    <t>护理信息化建设--智慧病房（第二期）</t>
  </si>
  <si>
    <t>监控门禁设备</t>
  </si>
  <si>
    <t>门禁、监控</t>
  </si>
  <si>
    <t>门禁监控设备</t>
  </si>
  <si>
    <t>云南省肿瘤医院两地三中心二期建设项目</t>
  </si>
  <si>
    <t>云南省肿瘤医院新建数字化手术室及手术示教系统</t>
  </si>
  <si>
    <t>云南省肿瘤医院新建停车场车位引导系统</t>
  </si>
  <si>
    <t>A02020400 多功能一体机</t>
  </si>
  <si>
    <t>多功能一体机</t>
  </si>
  <si>
    <t>台</t>
  </si>
  <si>
    <t>A02020800 触控一体机</t>
  </si>
  <si>
    <t>触控一体机</t>
  </si>
  <si>
    <t>A02021003 A4黑白打印机</t>
  </si>
  <si>
    <t>黑白打印机</t>
  </si>
  <si>
    <t>黑白激光打印机</t>
  </si>
  <si>
    <t>激光打印机</t>
  </si>
  <si>
    <t>A02021004 A4彩色打印机</t>
  </si>
  <si>
    <t>彩色激光打印机</t>
  </si>
  <si>
    <t>A02021006 票据打印机</t>
  </si>
  <si>
    <t>针式打印机</t>
  </si>
  <si>
    <t>A02021007 条码打印机</t>
  </si>
  <si>
    <t>条码打印机</t>
  </si>
  <si>
    <t>A02021099 其他打印机</t>
  </si>
  <si>
    <t>彩色喷墨打印机</t>
  </si>
  <si>
    <t>A02021104 液晶显示器</t>
  </si>
  <si>
    <t>液晶显示器</t>
  </si>
  <si>
    <t>个</t>
  </si>
  <si>
    <t>A02021114 磁卡读写器</t>
  </si>
  <si>
    <t>读卡器</t>
  </si>
  <si>
    <t>A02021120 高拍仪</t>
  </si>
  <si>
    <t>高拍仪</t>
  </si>
  <si>
    <t>A02021125 手写式输入设备</t>
  </si>
  <si>
    <t>手写签字屏</t>
  </si>
  <si>
    <t>A02021199 其他输入输出设备</t>
  </si>
  <si>
    <t>其他输入输出设备</t>
  </si>
  <si>
    <t>热敏打印机</t>
  </si>
  <si>
    <t>扫码枪</t>
  </si>
  <si>
    <t>A02021301 碎纸机</t>
  </si>
  <si>
    <t>碎纸机</t>
  </si>
  <si>
    <t>A02029900 其他办公设备</t>
  </si>
  <si>
    <t>技能中心建设办公区库房区设备</t>
  </si>
  <si>
    <t>A02030599 其他乘用车</t>
  </si>
  <si>
    <t>商务车</t>
  </si>
  <si>
    <t>A02030621 医疗车</t>
  </si>
  <si>
    <t>急救车</t>
  </si>
  <si>
    <t>A02039900 其他车辆</t>
  </si>
  <si>
    <t>不锈钢双层推车</t>
  </si>
  <si>
    <t>A02061801 电冰箱</t>
  </si>
  <si>
    <t>六门电冰箱</t>
  </si>
  <si>
    <t>空调</t>
  </si>
  <si>
    <t>A02061810 洗衣机</t>
  </si>
  <si>
    <t>洗衣机</t>
  </si>
  <si>
    <t>A02061819 热水器</t>
  </si>
  <si>
    <t>热水器</t>
  </si>
  <si>
    <t>A02061899 其他生活用电器</t>
  </si>
  <si>
    <t>厨房用电器</t>
  </si>
  <si>
    <t>A02061915 手电筒</t>
  </si>
  <si>
    <t>便携式强光电筒</t>
  </si>
  <si>
    <t>A02069900 其他电气设备</t>
  </si>
  <si>
    <t>电焊机、切割机</t>
  </si>
  <si>
    <t>A02091099 其他电视设备</t>
  </si>
  <si>
    <t>叫号显示屏</t>
  </si>
  <si>
    <t>A02091304 会议、广播及音乐欣赏系统</t>
  </si>
  <si>
    <t>云南省肿瘤医院新大楼会议系统</t>
  </si>
  <si>
    <t>A02100299 其他电工仪器仪表</t>
  </si>
  <si>
    <t>电流强度计</t>
  </si>
  <si>
    <t>A02320300 医用电子生理参数检测仪器设备</t>
  </si>
  <si>
    <t>监护仪等设备</t>
  </si>
  <si>
    <t>心电监护仪等设备</t>
  </si>
  <si>
    <t>中央监护系统等设备</t>
  </si>
  <si>
    <t>A02320400 医用光学仪器</t>
  </si>
  <si>
    <t>双人共览显微镜等</t>
  </si>
  <si>
    <t>医用光学仪器类</t>
  </si>
  <si>
    <t>A02320500 医用超声波仪器及设备</t>
  </si>
  <si>
    <t>彩色多普勒超声诊断仪</t>
  </si>
  <si>
    <t>心脏彩色超声诊断设备</t>
  </si>
  <si>
    <t>A02320700 医用内窥镜</t>
  </si>
  <si>
    <t>可视插管喉镜等</t>
  </si>
  <si>
    <t>胸腹腔镜设备</t>
  </si>
  <si>
    <t>医用内窥镜设备</t>
  </si>
  <si>
    <t>A02320800 物理治疗、康复及体育治疗仪器设备</t>
  </si>
  <si>
    <t>物理治疗、康复类设备</t>
  </si>
  <si>
    <t>A02321000 医用磁共振设备</t>
  </si>
  <si>
    <t>超导磁共振扫描仪</t>
  </si>
  <si>
    <t>小动物磁共振系统</t>
  </si>
  <si>
    <t>A02321200 医用X线诊断设备</t>
  </si>
  <si>
    <t>DSA</t>
  </si>
  <si>
    <t>全数字X线摄影系统</t>
  </si>
  <si>
    <t>A02321400 医用放射射线治疗设备</t>
  </si>
  <si>
    <t>后装治疗机</t>
  </si>
  <si>
    <t>医用直线加速器</t>
  </si>
  <si>
    <t>A02321900 临床检验设备</t>
  </si>
  <si>
    <t>检验类设备</t>
  </si>
  <si>
    <t>临床检验类设备</t>
  </si>
  <si>
    <t>血细胞分离机</t>
  </si>
  <si>
    <t>A02322000 药房设备及器具</t>
  </si>
  <si>
    <t>全自动抗肿瘤药物调配机器人等设备</t>
  </si>
  <si>
    <t>药品智能管理柜和高危毒麻药品柜</t>
  </si>
  <si>
    <t>A02322400 手术室设备及附件</t>
  </si>
  <si>
    <t>手术室设备及附件</t>
  </si>
  <si>
    <t>手术室相关设备</t>
  </si>
  <si>
    <t>A02322500 急救和生命支持设备</t>
  </si>
  <si>
    <t>呼吸机</t>
  </si>
  <si>
    <t>呼吸机等设备</t>
  </si>
  <si>
    <t>A02322700 病房护理及医院设备</t>
  </si>
  <si>
    <t>病房护理及医院设备</t>
  </si>
  <si>
    <t>生命体征检测仪等设备</t>
  </si>
  <si>
    <t>注射泵等</t>
  </si>
  <si>
    <t>A02322800 消毒灭菌设备及器具</t>
  </si>
  <si>
    <t>空气消毒机</t>
  </si>
  <si>
    <t>脉动蒸汽灭菌器等设备</t>
  </si>
  <si>
    <t>双门消毒柜</t>
  </si>
  <si>
    <t>A02322900 医用低温、冷疗设备</t>
  </si>
  <si>
    <t>超低温冰箱等设备</t>
  </si>
  <si>
    <t>医用冰箱</t>
  </si>
  <si>
    <t>医用冰箱等设备</t>
  </si>
  <si>
    <t>A02323000 防疫、防护卫生装备及器具</t>
  </si>
  <si>
    <t>洁净隔离器</t>
  </si>
  <si>
    <t>A02329900 其他医疗设备</t>
  </si>
  <si>
    <t>3D打印机</t>
  </si>
  <si>
    <t>超净工作台等</t>
  </si>
  <si>
    <t>超声吲哚系统等设备</t>
  </si>
  <si>
    <t>陪液台等</t>
  </si>
  <si>
    <t>生物安全柜等</t>
  </si>
  <si>
    <t>A02370900 防护防暴装备</t>
  </si>
  <si>
    <t>反恐防撞柱</t>
  </si>
  <si>
    <t>家具和用品</t>
  </si>
  <si>
    <t>A05010199 其他床类</t>
  </si>
  <si>
    <t>高低床</t>
  </si>
  <si>
    <t>检查床</t>
  </si>
  <si>
    <t>张</t>
  </si>
  <si>
    <t>手动双摇床</t>
  </si>
  <si>
    <t>值班高低床</t>
  </si>
  <si>
    <t>A05010201 办公桌</t>
  </si>
  <si>
    <t>办公桌</t>
  </si>
  <si>
    <t>A05010202 会议桌</t>
  </si>
  <si>
    <t>会议桌</t>
  </si>
  <si>
    <t>A05010204 茶几</t>
  </si>
  <si>
    <t>茶几</t>
  </si>
  <si>
    <t>A05010299 其他台、桌类</t>
  </si>
  <si>
    <t>切菜台</t>
  </si>
  <si>
    <t>A05010301 办公椅</t>
  </si>
  <si>
    <t>办公椅</t>
  </si>
  <si>
    <t>把</t>
  </si>
  <si>
    <t>A05010303 会议椅</t>
  </si>
  <si>
    <t>会议椅</t>
  </si>
  <si>
    <t>A05010304 教学、实验椅凳</t>
  </si>
  <si>
    <t>操作圆凳</t>
  </si>
  <si>
    <t>其他椅凳类</t>
  </si>
  <si>
    <t>实验用椅</t>
  </si>
  <si>
    <t>A05010499 其他沙发类</t>
  </si>
  <si>
    <t>沙发</t>
  </si>
  <si>
    <t>实木沙发</t>
  </si>
  <si>
    <t>A05010502 文件柜</t>
  </si>
  <si>
    <t>文件柜</t>
  </si>
  <si>
    <t>组</t>
  </si>
  <si>
    <t>A05010503 更衣柜</t>
  </si>
  <si>
    <t>更衣柜</t>
  </si>
  <si>
    <t>A05010505 茶水柜</t>
  </si>
  <si>
    <t>茶水柜</t>
  </si>
  <si>
    <t>A05010599 其他柜类</t>
  </si>
  <si>
    <t>其他柜</t>
  </si>
  <si>
    <t>其他柜类</t>
  </si>
  <si>
    <t>A05010602 金属质架类</t>
  </si>
  <si>
    <t>铁货架</t>
  </si>
  <si>
    <t>A05010699 其他架类</t>
  </si>
  <si>
    <t>货架</t>
  </si>
  <si>
    <t>其他架类</t>
  </si>
  <si>
    <t>A05019900 其他家具</t>
  </si>
  <si>
    <t>不锈钢桌</t>
  </si>
  <si>
    <t>其他家具</t>
  </si>
  <si>
    <t>无形资产</t>
  </si>
  <si>
    <t>A08060303 应用软件</t>
  </si>
  <si>
    <t>2026年课程信息化系统</t>
  </si>
  <si>
    <t>3D肝体积测量及重建系统（肝脏三维影像解读分析系统））</t>
  </si>
  <si>
    <t>AI病历内涵质控系统</t>
  </si>
  <si>
    <t>癌症中心手术麻醉及重症ICU系统扩展</t>
  </si>
  <si>
    <t>大型设备效益分析系统</t>
  </si>
  <si>
    <t>反统方系统</t>
  </si>
  <si>
    <t>临床研究数据库管理系统2期建设</t>
  </si>
  <si>
    <t>数字病理诊断系统</t>
  </si>
  <si>
    <t>行风日常监管软件</t>
  </si>
  <si>
    <t>医学影像处理及混合现实术中导航系统</t>
  </si>
  <si>
    <t>医院岗位价值评估评价信息系统（含咨询）</t>
  </si>
  <si>
    <t>云南省肿瘤医院临床试验一体化信息系统（I期数据采集子系统+研究病例管理系统））</t>
  </si>
  <si>
    <t>云南省肿瘤医院数据治理项目</t>
  </si>
  <si>
    <t>云南省肿瘤医院医保费用自检系统功能增补项目</t>
  </si>
  <si>
    <t>云南省肿瘤医院医学检验科检验系统升级改造建设项目</t>
  </si>
  <si>
    <t>智慧医院功能提升改造</t>
  </si>
  <si>
    <t>肿瘤生物治疗中心体细胞治疗全流程管理系统建设项目</t>
  </si>
  <si>
    <t>肿瘤诊疗规范化质控平台</t>
  </si>
  <si>
    <t>注：涉及土地使用权、房屋、公务用车购置，按照现行相关管理制度规定报批，以职能部门审批意见为准。</t>
  </si>
  <si>
    <t>预算11表</t>
  </si>
  <si>
    <t>2026年中央转移支付补助项目支出预算表</t>
  </si>
  <si>
    <t>上级补助</t>
  </si>
  <si>
    <t>提前下达2026年基本公共卫生中央补助资金</t>
  </si>
  <si>
    <t>2100408</t>
  </si>
  <si>
    <t>基本公共卫生服务</t>
  </si>
  <si>
    <t>提前下达2026年医疗服务与保障能力提升（卫生健康人才培养）中央补助资金</t>
  </si>
  <si>
    <t>提前下达2026年重大公共卫生补助资金</t>
  </si>
  <si>
    <t>预算12表</t>
  </si>
  <si>
    <t>2026年部门项目支出中期规划预算表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</si>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</sst>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numFmts count="9">
    <numFmt numFmtId="43" formatCode="_ * #,##0.00_ ;_ * \-#,##0.00_ ;_ * &quot;-&quot;??_ ;_ @_ "/>
    <numFmt numFmtId="41" formatCode="_ * #,##0_ ;_ * \-#,##0_ ;_ * &quot;-&quot;_ ;_ @_ "/>
    <numFmt numFmtId="42" formatCode="_ &quot;￥&quot;* #,##0_ ;_ &quot;￥&quot;* \-#,##0_ ;_ &quot;￥&quot;* &quot;-&quot;_ ;_ @_ "/>
    <numFmt numFmtId="176" formatCode="#,##0.00;\-#,##0.00;;@"/>
    <numFmt numFmtId="44" formatCode="_ &quot;￥&quot;* #,##0.00_ ;_ &quot;￥&quot;* \-#,##0.00_ ;_ &quot;￥&quot;* &quot;-&quot;??_ ;_ @_ "/>
    <numFmt numFmtId="177" formatCode="yyyy/mm/dd\ hh:mm:ss"/>
    <numFmt numFmtId="178" formatCode="yyyy/mm/dd"/>
    <numFmt numFmtId="179" formatCode="#,##0;\-#,##0;;@"/>
    <numFmt numFmtId="180" formatCode="hh:mm:ss"/>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rgb="FF9C0006"/>
      <name val="宋体"/>
      <charset val="0"/>
      <scheme val="minor"/>
    </font>
    <font>
      <b/>
      <sz val="11"/>
      <color rgb="FFFFFFFF"/>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A5A5A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42" fontId="0" fillId="0" borderId="0" applyFont="0" applyFill="0" applyBorder="0" applyAlignment="0" applyProtection="0">
      <alignment vertical="center"/>
    </xf>
    <xf numFmtId="0" fontId="24" fillId="7" borderId="0" applyNumberFormat="0" applyBorder="0" applyAlignment="0" applyProtection="0">
      <alignment vertical="center"/>
    </xf>
    <xf numFmtId="0" fontId="25" fillId="8"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7" fillId="0" borderId="7">
      <alignment horizontal="right" vertical="center"/>
    </xf>
    <xf numFmtId="0" fontId="24" fillId="5" borderId="0" applyNumberFormat="0" applyBorder="0" applyAlignment="0" applyProtection="0">
      <alignment vertical="center"/>
    </xf>
    <xf numFmtId="0" fontId="21" fillId="2" borderId="0" applyNumberFormat="0" applyBorder="0" applyAlignment="0" applyProtection="0">
      <alignment vertical="center"/>
    </xf>
    <xf numFmtId="43" fontId="0" fillId="0" borderId="0" applyFont="0" applyFill="0" applyBorder="0" applyAlignment="0" applyProtection="0">
      <alignment vertical="center"/>
    </xf>
    <xf numFmtId="0" fontId="23" fillId="12"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178" fontId="7" fillId="0" borderId="7">
      <alignment horizontal="right" vertical="center"/>
    </xf>
    <xf numFmtId="0" fontId="28" fillId="0" borderId="0" applyNumberFormat="0" applyFill="0" applyBorder="0" applyAlignment="0" applyProtection="0">
      <alignment vertical="center"/>
    </xf>
    <xf numFmtId="0" fontId="0" fillId="15" borderId="17" applyNumberFormat="0" applyFont="0" applyAlignment="0" applyProtection="0">
      <alignment vertical="center"/>
    </xf>
    <xf numFmtId="0" fontId="23" fillId="19"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6" fillId="0" borderId="16" applyNumberFormat="0" applyFill="0" applyAlignment="0" applyProtection="0">
      <alignment vertical="center"/>
    </xf>
    <xf numFmtId="0" fontId="34" fillId="0" borderId="16" applyNumberFormat="0" applyFill="0" applyAlignment="0" applyProtection="0">
      <alignment vertical="center"/>
    </xf>
    <xf numFmtId="0" fontId="23" fillId="20" borderId="0" applyNumberFormat="0" applyBorder="0" applyAlignment="0" applyProtection="0">
      <alignment vertical="center"/>
    </xf>
    <xf numFmtId="0" fontId="30" fillId="0" borderId="20" applyNumberFormat="0" applyFill="0" applyAlignment="0" applyProtection="0">
      <alignment vertical="center"/>
    </xf>
    <xf numFmtId="0" fontId="23" fillId="24" borderId="0" applyNumberFormat="0" applyBorder="0" applyAlignment="0" applyProtection="0">
      <alignment vertical="center"/>
    </xf>
    <xf numFmtId="0" fontId="36" fillId="25" borderId="21" applyNumberFormat="0" applyAlignment="0" applyProtection="0">
      <alignment vertical="center"/>
    </xf>
    <xf numFmtId="0" fontId="37" fillId="25" borderId="15" applyNumberFormat="0" applyAlignment="0" applyProtection="0">
      <alignment vertical="center"/>
    </xf>
    <xf numFmtId="0" fontId="22" fillId="3" borderId="14" applyNumberFormat="0" applyAlignment="0" applyProtection="0">
      <alignment vertical="center"/>
    </xf>
    <xf numFmtId="0" fontId="24" fillId="6" borderId="0" applyNumberFormat="0" applyBorder="0" applyAlignment="0" applyProtection="0">
      <alignment vertical="center"/>
    </xf>
    <xf numFmtId="0" fontId="23" fillId="18" borderId="0" applyNumberFormat="0" applyBorder="0" applyAlignment="0" applyProtection="0">
      <alignment vertical="center"/>
    </xf>
    <xf numFmtId="0" fontId="29" fillId="0" borderId="18" applyNumberFormat="0" applyFill="0" applyAlignment="0" applyProtection="0">
      <alignment vertical="center"/>
    </xf>
    <xf numFmtId="0" fontId="35" fillId="0" borderId="19" applyNumberFormat="0" applyFill="0" applyAlignment="0" applyProtection="0">
      <alignment vertical="center"/>
    </xf>
    <xf numFmtId="0" fontId="39" fillId="28" borderId="0" applyNumberFormat="0" applyBorder="0" applyAlignment="0" applyProtection="0">
      <alignment vertical="center"/>
    </xf>
    <xf numFmtId="0" fontId="38" fillId="27" borderId="0" applyNumberFormat="0" applyBorder="0" applyAlignment="0" applyProtection="0">
      <alignment vertical="center"/>
    </xf>
    <xf numFmtId="10" fontId="7" fillId="0" borderId="7">
      <alignment horizontal="right" vertical="center"/>
    </xf>
    <xf numFmtId="0" fontId="24" fillId="30" borderId="0" applyNumberFormat="0" applyBorder="0" applyAlignment="0" applyProtection="0">
      <alignment vertical="center"/>
    </xf>
    <xf numFmtId="0" fontId="23" fillId="32" borderId="0" applyNumberFormat="0" applyBorder="0" applyAlignment="0" applyProtection="0">
      <alignment vertical="center"/>
    </xf>
    <xf numFmtId="0" fontId="24" fillId="31" borderId="0" applyNumberFormat="0" applyBorder="0" applyAlignment="0" applyProtection="0">
      <alignment vertical="center"/>
    </xf>
    <xf numFmtId="0" fontId="24" fillId="26" borderId="0" applyNumberFormat="0" applyBorder="0" applyAlignment="0" applyProtection="0">
      <alignment vertical="center"/>
    </xf>
    <xf numFmtId="0" fontId="24" fillId="11" borderId="0" applyNumberFormat="0" applyBorder="0" applyAlignment="0" applyProtection="0">
      <alignment vertical="center"/>
    </xf>
    <xf numFmtId="0" fontId="24" fillId="23" borderId="0" applyNumberFormat="0" applyBorder="0" applyAlignment="0" applyProtection="0">
      <alignment vertical="center"/>
    </xf>
    <xf numFmtId="0" fontId="23" fillId="17" borderId="0" applyNumberFormat="0" applyBorder="0" applyAlignment="0" applyProtection="0">
      <alignment vertical="center"/>
    </xf>
    <xf numFmtId="0" fontId="23" fillId="10" borderId="0" applyNumberFormat="0" applyBorder="0" applyAlignment="0" applyProtection="0">
      <alignment vertical="center"/>
    </xf>
    <xf numFmtId="0" fontId="24" fillId="14" borderId="0" applyNumberFormat="0" applyBorder="0" applyAlignment="0" applyProtection="0">
      <alignment vertical="center"/>
    </xf>
    <xf numFmtId="0" fontId="24" fillId="29" borderId="0" applyNumberFormat="0" applyBorder="0" applyAlignment="0" applyProtection="0">
      <alignment vertical="center"/>
    </xf>
    <xf numFmtId="0" fontId="23" fillId="16" borderId="0" applyNumberFormat="0" applyBorder="0" applyAlignment="0" applyProtection="0">
      <alignment vertical="center"/>
    </xf>
    <xf numFmtId="0" fontId="24" fillId="22" borderId="0" applyNumberFormat="0" applyBorder="0" applyAlignment="0" applyProtection="0">
      <alignment vertical="center"/>
    </xf>
    <xf numFmtId="0" fontId="23" fillId="4" borderId="0" applyNumberFormat="0" applyBorder="0" applyAlignment="0" applyProtection="0">
      <alignment vertical="center"/>
    </xf>
    <xf numFmtId="0" fontId="23" fillId="21" borderId="0" applyNumberFormat="0" applyBorder="0" applyAlignment="0" applyProtection="0">
      <alignment vertical="center"/>
    </xf>
    <xf numFmtId="0" fontId="24" fillId="13" borderId="0" applyNumberFormat="0" applyBorder="0" applyAlignment="0" applyProtection="0">
      <alignment vertical="center"/>
    </xf>
    <xf numFmtId="0" fontId="23" fillId="9"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80" fontId="7" fillId="0" borderId="7">
      <alignment horizontal="right" vertical="center"/>
    </xf>
    <xf numFmtId="179" fontId="7" fillId="0" borderId="7">
      <alignment horizontal="right" vertical="center"/>
    </xf>
  </cellStyleXfs>
  <cellXfs count="177">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79" fontId="7" fillId="0" borderId="7" xfId="56">
      <alignment horizontal="right" vertical="center"/>
    </xf>
    <xf numFmtId="176" fontId="7" fillId="0" borderId="7" xfId="54">
      <alignment horizontal="right" vertical="center"/>
    </xf>
    <xf numFmtId="179"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3" fillId="0" borderId="0" xfId="0" applyFont="1" applyAlignment="1" applyProtection="1">
      <alignment horizontal="right"/>
      <protection locked="0"/>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79"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3" applyFont="1" applyAlignment="1">
      <alignment horizontal="left" vertical="center" wrapText="1" indent="1"/>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0" fontId="0" fillId="0" borderId="0" xfId="0" applyAlignment="1">
      <alignment horizontal="left"/>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4"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B24" sqref="B24"/>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00" t="s">
        <v>0</v>
      </c>
    </row>
    <row r="2" ht="36" customHeight="1" spans="1:4">
      <c r="A2" s="44" t="s">
        <v>1</v>
      </c>
      <c r="B2" s="169"/>
      <c r="C2" s="169"/>
      <c r="D2" s="169"/>
    </row>
    <row r="3" ht="21" customHeight="1" spans="1:4">
      <c r="A3" s="92" t="str">
        <f>"单位名称："&amp;"云南省肿瘤医院（昆明医科大学第三附属医院）"</f>
        <v>单位名称：云南省肿瘤医院（昆明医科大学第三附属医院）</v>
      </c>
      <c r="B3" s="134"/>
      <c r="C3" s="134"/>
      <c r="D3" s="99"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5" t="s">
        <v>8</v>
      </c>
      <c r="B7" s="120">
        <v>102138296.55</v>
      </c>
      <c r="C7" s="23" t="str">
        <f>"一"&amp;"、"&amp;"科学技术支出"</f>
        <v>一、科学技术支出</v>
      </c>
      <c r="D7" s="120">
        <v>5774633.23</v>
      </c>
    </row>
    <row r="8" ht="25.4" customHeight="1" spans="1:4">
      <c r="A8" s="145" t="s">
        <v>9</v>
      </c>
      <c r="B8" s="120"/>
      <c r="C8" s="23" t="str">
        <f>"二"&amp;"、"&amp;"社会保障和就业支出"</f>
        <v>二、社会保障和就业支出</v>
      </c>
      <c r="D8" s="120">
        <v>50758110.47</v>
      </c>
    </row>
    <row r="9" ht="25.4" customHeight="1" spans="1:4">
      <c r="A9" s="145" t="s">
        <v>10</v>
      </c>
      <c r="B9" s="120"/>
      <c r="C9" s="23" t="str">
        <f>"三"&amp;"、"&amp;"卫生健康支出"</f>
        <v>三、卫生健康支出</v>
      </c>
      <c r="D9" s="120">
        <v>5007196934.1</v>
      </c>
    </row>
    <row r="10" ht="25.4" customHeight="1" spans="1:4">
      <c r="A10" s="145" t="s">
        <v>11</v>
      </c>
      <c r="B10" s="91"/>
      <c r="C10" s="23" t="str">
        <f>"四"&amp;"、"&amp;"住房保障支出"</f>
        <v>四、住房保障支出</v>
      </c>
      <c r="D10" s="120">
        <v>50260000</v>
      </c>
    </row>
    <row r="11" ht="25.4" customHeight="1" spans="1:4">
      <c r="A11" s="145" t="s">
        <v>12</v>
      </c>
      <c r="B11" s="120">
        <v>3552799788</v>
      </c>
      <c r="C11" s="23"/>
      <c r="D11" s="120"/>
    </row>
    <row r="12" ht="25.4" customHeight="1" spans="1:4">
      <c r="A12" s="145" t="s">
        <v>13</v>
      </c>
      <c r="B12" s="91">
        <v>3499179788</v>
      </c>
      <c r="C12" s="23"/>
      <c r="D12" s="120"/>
    </row>
    <row r="13" ht="25.4" customHeight="1" spans="1:4">
      <c r="A13" s="145" t="s">
        <v>14</v>
      </c>
      <c r="B13" s="91"/>
      <c r="C13" s="23"/>
      <c r="D13" s="120"/>
    </row>
    <row r="14" ht="25.4" customHeight="1" spans="1:4">
      <c r="A14" s="145" t="s">
        <v>15</v>
      </c>
      <c r="B14" s="91"/>
      <c r="C14" s="23"/>
      <c r="D14" s="120"/>
    </row>
    <row r="15" ht="25.4" customHeight="1" spans="1:4">
      <c r="A15" s="170" t="s">
        <v>16</v>
      </c>
      <c r="B15" s="91"/>
      <c r="C15" s="23"/>
      <c r="D15" s="120"/>
    </row>
    <row r="16" ht="25.4" customHeight="1" spans="1:4">
      <c r="A16" s="170" t="s">
        <v>17</v>
      </c>
      <c r="B16" s="120">
        <v>53620000</v>
      </c>
      <c r="C16" s="23"/>
      <c r="D16" s="120"/>
    </row>
    <row r="17" ht="25.4" customHeight="1" spans="1:4">
      <c r="A17" s="171" t="s">
        <v>18</v>
      </c>
      <c r="B17" s="141">
        <v>3654938084.55</v>
      </c>
      <c r="C17" s="142" t="s">
        <v>19</v>
      </c>
      <c r="D17" s="141">
        <v>5113989677.8</v>
      </c>
    </row>
    <row r="18" ht="25.4" customHeight="1" spans="1:4">
      <c r="A18" s="172" t="s">
        <v>20</v>
      </c>
      <c r="B18" s="141">
        <v>1459051593.25</v>
      </c>
      <c r="C18" s="173" t="s">
        <v>21</v>
      </c>
      <c r="D18" s="174"/>
    </row>
    <row r="19" ht="25.4" customHeight="1" spans="1:4">
      <c r="A19" s="175" t="s">
        <v>22</v>
      </c>
      <c r="B19" s="120">
        <v>36662018.17</v>
      </c>
      <c r="C19" s="143" t="s">
        <v>22</v>
      </c>
      <c r="D19" s="91"/>
    </row>
    <row r="20" ht="25.4" customHeight="1" spans="1:4">
      <c r="A20" s="175" t="s">
        <v>23</v>
      </c>
      <c r="B20" s="120">
        <v>1422389575.08</v>
      </c>
      <c r="C20" s="143" t="s">
        <v>23</v>
      </c>
      <c r="D20" s="91"/>
    </row>
    <row r="21" ht="25.4" customHeight="1" spans="1:4">
      <c r="A21" s="176" t="s">
        <v>24</v>
      </c>
      <c r="B21" s="141">
        <v>5113989677.8</v>
      </c>
      <c r="C21" s="142" t="s">
        <v>25</v>
      </c>
      <c r="D21" s="137">
        <v>5113989677.8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55" t="s">
        <v>481</v>
      </c>
    </row>
    <row r="2" ht="28.5" customHeight="1" spans="1:6">
      <c r="A2" s="27" t="s">
        <v>482</v>
      </c>
      <c r="B2" s="27"/>
      <c r="C2" s="27"/>
      <c r="D2" s="27"/>
      <c r="E2" s="27"/>
      <c r="F2" s="27"/>
    </row>
    <row r="3" ht="15" customHeight="1" spans="1:6">
      <c r="A3" s="101" t="str">
        <f>"单位名称："&amp;"云南省肿瘤医院（昆明医科大学第三附属医院）"</f>
        <v>单位名称：云南省肿瘤医院（昆明医科大学第三附属医院）</v>
      </c>
      <c r="B3" s="102"/>
      <c r="C3" s="102"/>
      <c r="D3" s="58"/>
      <c r="E3" s="58"/>
      <c r="F3" s="103" t="s">
        <v>2</v>
      </c>
    </row>
    <row r="4" ht="18.75" customHeight="1" spans="1:6">
      <c r="A4" s="9" t="s">
        <v>155</v>
      </c>
      <c r="B4" s="9" t="s">
        <v>48</v>
      </c>
      <c r="C4" s="9" t="s">
        <v>49</v>
      </c>
      <c r="D4" s="15" t="s">
        <v>483</v>
      </c>
      <c r="E4" s="61"/>
      <c r="F4" s="61"/>
    </row>
    <row r="5" ht="30" customHeight="1" spans="1:6">
      <c r="A5" s="18"/>
      <c r="B5" s="18"/>
      <c r="C5" s="18"/>
      <c r="D5" s="15" t="s">
        <v>30</v>
      </c>
      <c r="E5" s="61" t="s">
        <v>57</v>
      </c>
      <c r="F5" s="61" t="s">
        <v>58</v>
      </c>
    </row>
    <row r="6" ht="16.5" customHeight="1" spans="1:6">
      <c r="A6" s="61">
        <v>1</v>
      </c>
      <c r="B6" s="61">
        <v>2</v>
      </c>
      <c r="C6" s="61">
        <v>3</v>
      </c>
      <c r="D6" s="61">
        <v>4</v>
      </c>
      <c r="E6" s="61">
        <v>5</v>
      </c>
      <c r="F6" s="61">
        <v>6</v>
      </c>
    </row>
    <row r="7" ht="20.25" customHeight="1" spans="1:6">
      <c r="A7" s="29"/>
      <c r="B7" s="29"/>
      <c r="C7" s="29"/>
      <c r="D7" s="22"/>
      <c r="E7" s="22"/>
      <c r="F7" s="22"/>
    </row>
    <row r="8" ht="17.25" customHeight="1" spans="1:6">
      <c r="A8" s="104" t="s">
        <v>120</v>
      </c>
      <c r="B8" s="105"/>
      <c r="C8" s="105" t="s">
        <v>120</v>
      </c>
      <c r="D8" s="22"/>
      <c r="E8" s="22"/>
      <c r="F8" s="22"/>
    </row>
    <row r="9" ht="22" customHeight="1" spans="1:1">
      <c r="A9" t="s">
        <v>484</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76"/>
  <sheetViews>
    <sheetView showZeros="0" workbookViewId="0">
      <selection activeCell="F13" sqref="F13"/>
    </sheetView>
  </sheetViews>
  <sheetFormatPr defaultColWidth="9.14166666666667" defaultRowHeight="14.25" customHeight="1"/>
  <cols>
    <col min="1" max="1" width="34.375" customWidth="1"/>
    <col min="2" max="2" width="31.125" customWidth="1"/>
    <col min="3" max="3" width="29.25" customWidth="1"/>
    <col min="4" max="4" width="5.75" customWidth="1"/>
    <col min="5" max="5" width="4.375" customWidth="1"/>
    <col min="6" max="6" width="20.75" customWidth="1"/>
    <col min="7" max="7" width="15.5" customWidth="1"/>
    <col min="8" max="8" width="11.875" customWidth="1"/>
    <col min="9" max="9" width="6.25" customWidth="1"/>
    <col min="10" max="10" width="15.625" customWidth="1"/>
    <col min="11" max="11" width="17.5" customWidth="1"/>
    <col min="12" max="12" width="15.25" customWidth="1"/>
    <col min="13" max="13" width="15.875" customWidth="1"/>
    <col min="14" max="14" width="8.125" customWidth="1"/>
    <col min="15" max="17" width="11.875" customWidth="1"/>
  </cols>
  <sheetData>
    <row r="1" ht="13.5" spans="15:17">
      <c r="O1" s="53"/>
      <c r="P1" s="53"/>
      <c r="Q1" s="99" t="s">
        <v>485</v>
      </c>
    </row>
    <row r="2" ht="27" spans="1:17">
      <c r="A2" s="56" t="s">
        <v>486</v>
      </c>
      <c r="B2" s="27"/>
      <c r="C2" s="27"/>
      <c r="D2" s="27"/>
      <c r="E2" s="27"/>
      <c r="F2" s="27"/>
      <c r="G2" s="27"/>
      <c r="H2" s="27"/>
      <c r="I2" s="27"/>
      <c r="J2" s="27"/>
      <c r="K2" s="45"/>
      <c r="L2" s="27"/>
      <c r="M2" s="27"/>
      <c r="N2" s="27"/>
      <c r="O2" s="45"/>
      <c r="P2" s="45"/>
      <c r="Q2" s="27"/>
    </row>
    <row r="3" ht="27" customHeight="1" spans="1:17">
      <c r="A3" s="92" t="str">
        <f>"单位名称："&amp;"云南省肿瘤医院（昆明医科大学第三附属医院）"</f>
        <v>单位名称：云南省肿瘤医院（昆明医科大学第三附属医院）</v>
      </c>
      <c r="B3" s="6"/>
      <c r="C3" s="6"/>
      <c r="D3" s="6"/>
      <c r="E3" s="6"/>
      <c r="F3" s="6"/>
      <c r="G3" s="6"/>
      <c r="H3" s="6"/>
      <c r="I3" s="6"/>
      <c r="J3" s="6"/>
      <c r="O3" s="63"/>
      <c r="P3" s="63"/>
      <c r="Q3" s="100" t="s">
        <v>145</v>
      </c>
    </row>
    <row r="4" ht="13.5" spans="1:17">
      <c r="A4" s="9" t="s">
        <v>487</v>
      </c>
      <c r="B4" s="68" t="s">
        <v>488</v>
      </c>
      <c r="C4" s="68" t="s">
        <v>489</v>
      </c>
      <c r="D4" s="68" t="s">
        <v>490</v>
      </c>
      <c r="E4" s="68" t="s">
        <v>491</v>
      </c>
      <c r="F4" s="68" t="s">
        <v>492</v>
      </c>
      <c r="G4" s="69" t="s">
        <v>162</v>
      </c>
      <c r="H4" s="69"/>
      <c r="I4" s="69"/>
      <c r="J4" s="69"/>
      <c r="K4" s="70"/>
      <c r="L4" s="69"/>
      <c r="M4" s="69"/>
      <c r="N4" s="69"/>
      <c r="O4" s="85"/>
      <c r="P4" s="70"/>
      <c r="Q4" s="86"/>
    </row>
    <row r="5" ht="13.5" spans="1:17">
      <c r="A5" s="14"/>
      <c r="B5" s="71"/>
      <c r="C5" s="71"/>
      <c r="D5" s="71"/>
      <c r="E5" s="71"/>
      <c r="F5" s="71"/>
      <c r="G5" s="71" t="s">
        <v>30</v>
      </c>
      <c r="H5" s="71" t="s">
        <v>33</v>
      </c>
      <c r="I5" s="71" t="s">
        <v>493</v>
      </c>
      <c r="J5" s="71" t="s">
        <v>494</v>
      </c>
      <c r="K5" s="72" t="s">
        <v>495</v>
      </c>
      <c r="L5" s="87" t="s">
        <v>496</v>
      </c>
      <c r="M5" s="87"/>
      <c r="N5" s="87"/>
      <c r="O5" s="88"/>
      <c r="P5" s="89"/>
      <c r="Q5" s="73"/>
    </row>
    <row r="6" ht="70" customHeight="1" spans="1:17">
      <c r="A6" s="17"/>
      <c r="B6" s="73"/>
      <c r="C6" s="73"/>
      <c r="D6" s="73"/>
      <c r="E6" s="73"/>
      <c r="F6" s="73"/>
      <c r="G6" s="73"/>
      <c r="H6" s="73" t="s">
        <v>32</v>
      </c>
      <c r="I6" s="73"/>
      <c r="J6" s="73"/>
      <c r="K6" s="74"/>
      <c r="L6" s="73" t="s">
        <v>32</v>
      </c>
      <c r="M6" s="73" t="s">
        <v>43</v>
      </c>
      <c r="N6" s="73" t="s">
        <v>169</v>
      </c>
      <c r="O6" s="90" t="s">
        <v>39</v>
      </c>
      <c r="P6" s="74" t="s">
        <v>40</v>
      </c>
      <c r="Q6" s="73" t="s">
        <v>41</v>
      </c>
    </row>
    <row r="7" ht="21" customHeight="1" spans="1:17">
      <c r="A7" s="18">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21" customHeight="1" spans="1:17">
      <c r="A8" s="75" t="s">
        <v>45</v>
      </c>
      <c r="B8" s="76"/>
      <c r="C8" s="76"/>
      <c r="D8" s="76"/>
      <c r="E8" s="95"/>
      <c r="F8" s="22">
        <v>2630000</v>
      </c>
      <c r="G8" s="22">
        <v>671764514</v>
      </c>
      <c r="H8" s="22"/>
      <c r="I8" s="22"/>
      <c r="J8" s="22"/>
      <c r="K8" s="22"/>
      <c r="L8" s="22">
        <v>671764514</v>
      </c>
      <c r="M8" s="22">
        <v>664664514</v>
      </c>
      <c r="N8" s="22"/>
      <c r="O8" s="22"/>
      <c r="P8" s="22"/>
      <c r="Q8" s="22">
        <v>7100000</v>
      </c>
    </row>
    <row r="9" ht="21" customHeight="1" spans="1:17">
      <c r="A9" s="96" t="s">
        <v>206</v>
      </c>
      <c r="B9" s="76" t="s">
        <v>497</v>
      </c>
      <c r="C9" s="76" t="s">
        <v>498</v>
      </c>
      <c r="D9" s="97" t="s">
        <v>499</v>
      </c>
      <c r="E9" s="98">
        <v>1</v>
      </c>
      <c r="F9" s="22"/>
      <c r="G9" s="22">
        <v>200000</v>
      </c>
      <c r="H9" s="22"/>
      <c r="I9" s="22"/>
      <c r="J9" s="22"/>
      <c r="K9" s="22"/>
      <c r="L9" s="22">
        <v>200000</v>
      </c>
      <c r="M9" s="22">
        <v>200000</v>
      </c>
      <c r="N9" s="22"/>
      <c r="O9" s="22"/>
      <c r="P9" s="22"/>
      <c r="Q9" s="22"/>
    </row>
    <row r="10" ht="21" customHeight="1" spans="1:17">
      <c r="A10" s="96" t="s">
        <v>206</v>
      </c>
      <c r="B10" s="76" t="s">
        <v>500</v>
      </c>
      <c r="C10" s="76" t="s">
        <v>498</v>
      </c>
      <c r="D10" s="97" t="s">
        <v>499</v>
      </c>
      <c r="E10" s="98">
        <v>1</v>
      </c>
      <c r="F10" s="22"/>
      <c r="G10" s="22">
        <v>40000</v>
      </c>
      <c r="H10" s="22"/>
      <c r="I10" s="22"/>
      <c r="J10" s="22"/>
      <c r="K10" s="22"/>
      <c r="L10" s="22">
        <v>40000</v>
      </c>
      <c r="M10" s="22">
        <v>40000</v>
      </c>
      <c r="N10" s="22"/>
      <c r="O10" s="22"/>
      <c r="P10" s="22"/>
      <c r="Q10" s="22"/>
    </row>
    <row r="11" ht="21" customHeight="1" spans="1:17">
      <c r="A11" s="96" t="s">
        <v>206</v>
      </c>
      <c r="B11" s="76" t="s">
        <v>501</v>
      </c>
      <c r="C11" s="76" t="s">
        <v>502</v>
      </c>
      <c r="D11" s="97" t="s">
        <v>499</v>
      </c>
      <c r="E11" s="98">
        <v>1</v>
      </c>
      <c r="F11" s="22"/>
      <c r="G11" s="22">
        <v>150000</v>
      </c>
      <c r="H11" s="22"/>
      <c r="I11" s="22"/>
      <c r="J11" s="22"/>
      <c r="K11" s="22"/>
      <c r="L11" s="22">
        <v>150000</v>
      </c>
      <c r="M11" s="22">
        <v>150000</v>
      </c>
      <c r="N11" s="22"/>
      <c r="O11" s="22"/>
      <c r="P11" s="22"/>
      <c r="Q11" s="22"/>
    </row>
    <row r="12" ht="21" customHeight="1" spans="1:17">
      <c r="A12" s="96" t="s">
        <v>206</v>
      </c>
      <c r="B12" s="76" t="s">
        <v>503</v>
      </c>
      <c r="C12" s="76" t="s">
        <v>502</v>
      </c>
      <c r="D12" s="97" t="s">
        <v>499</v>
      </c>
      <c r="E12" s="98">
        <v>1</v>
      </c>
      <c r="F12" s="22"/>
      <c r="G12" s="22">
        <v>30000</v>
      </c>
      <c r="H12" s="22"/>
      <c r="I12" s="22"/>
      <c r="J12" s="22"/>
      <c r="K12" s="22"/>
      <c r="L12" s="22">
        <v>30000</v>
      </c>
      <c r="M12" s="22">
        <v>30000</v>
      </c>
      <c r="N12" s="22"/>
      <c r="O12" s="22"/>
      <c r="P12" s="22"/>
      <c r="Q12" s="22"/>
    </row>
    <row r="13" ht="21" customHeight="1" spans="1:17">
      <c r="A13" s="96" t="s">
        <v>206</v>
      </c>
      <c r="B13" s="76" t="s">
        <v>504</v>
      </c>
      <c r="C13" s="76" t="s">
        <v>505</v>
      </c>
      <c r="D13" s="97" t="s">
        <v>499</v>
      </c>
      <c r="E13" s="98">
        <v>1</v>
      </c>
      <c r="F13" s="22"/>
      <c r="G13" s="22">
        <v>60000</v>
      </c>
      <c r="H13" s="22"/>
      <c r="I13" s="22"/>
      <c r="J13" s="22"/>
      <c r="K13" s="22"/>
      <c r="L13" s="22">
        <v>60000</v>
      </c>
      <c r="M13" s="22">
        <v>60000</v>
      </c>
      <c r="N13" s="22"/>
      <c r="O13" s="22"/>
      <c r="P13" s="22"/>
      <c r="Q13" s="22"/>
    </row>
    <row r="14" ht="21" customHeight="1" spans="1:17">
      <c r="A14" s="96" t="s">
        <v>206</v>
      </c>
      <c r="B14" s="76" t="s">
        <v>506</v>
      </c>
      <c r="C14" s="76" t="s">
        <v>505</v>
      </c>
      <c r="D14" s="97" t="s">
        <v>499</v>
      </c>
      <c r="E14" s="98">
        <v>1</v>
      </c>
      <c r="F14" s="22"/>
      <c r="G14" s="22">
        <v>10000</v>
      </c>
      <c r="H14" s="22"/>
      <c r="I14" s="22"/>
      <c r="J14" s="22"/>
      <c r="K14" s="22"/>
      <c r="L14" s="22">
        <v>10000</v>
      </c>
      <c r="M14" s="22">
        <v>10000</v>
      </c>
      <c r="N14" s="22"/>
      <c r="O14" s="22"/>
      <c r="P14" s="22"/>
      <c r="Q14" s="22"/>
    </row>
    <row r="15" ht="21" customHeight="1" spans="1:17">
      <c r="A15" s="96" t="s">
        <v>215</v>
      </c>
      <c r="B15" s="76" t="s">
        <v>507</v>
      </c>
      <c r="C15" s="76" t="s">
        <v>508</v>
      </c>
      <c r="D15" s="97" t="s">
        <v>499</v>
      </c>
      <c r="E15" s="98">
        <v>1</v>
      </c>
      <c r="F15" s="22"/>
      <c r="G15" s="22">
        <v>660000</v>
      </c>
      <c r="H15" s="22"/>
      <c r="I15" s="22"/>
      <c r="J15" s="22"/>
      <c r="K15" s="22"/>
      <c r="L15" s="22">
        <v>660000</v>
      </c>
      <c r="M15" s="22">
        <v>660000</v>
      </c>
      <c r="N15" s="22"/>
      <c r="O15" s="22"/>
      <c r="P15" s="22"/>
      <c r="Q15" s="22"/>
    </row>
    <row r="16" ht="21" customHeight="1" spans="1:17">
      <c r="A16" s="96" t="s">
        <v>215</v>
      </c>
      <c r="B16" s="76" t="s">
        <v>509</v>
      </c>
      <c r="C16" s="76" t="s">
        <v>508</v>
      </c>
      <c r="D16" s="97" t="s">
        <v>499</v>
      </c>
      <c r="E16" s="98">
        <v>1</v>
      </c>
      <c r="F16" s="22"/>
      <c r="G16" s="22">
        <v>2700000</v>
      </c>
      <c r="H16" s="22"/>
      <c r="I16" s="22"/>
      <c r="J16" s="22"/>
      <c r="K16" s="22"/>
      <c r="L16" s="22">
        <v>2700000</v>
      </c>
      <c r="M16" s="22">
        <v>2700000</v>
      </c>
      <c r="N16" s="22"/>
      <c r="O16" s="22"/>
      <c r="P16" s="22"/>
      <c r="Q16" s="22"/>
    </row>
    <row r="17" ht="21" customHeight="1" spans="1:17">
      <c r="A17" s="96" t="s">
        <v>215</v>
      </c>
      <c r="B17" s="76" t="s">
        <v>510</v>
      </c>
      <c r="C17" s="76" t="s">
        <v>511</v>
      </c>
      <c r="D17" s="97" t="s">
        <v>499</v>
      </c>
      <c r="E17" s="98">
        <v>1</v>
      </c>
      <c r="F17" s="22"/>
      <c r="G17" s="22">
        <v>770000</v>
      </c>
      <c r="H17" s="22"/>
      <c r="I17" s="22"/>
      <c r="J17" s="22"/>
      <c r="K17" s="22"/>
      <c r="L17" s="22">
        <v>770000</v>
      </c>
      <c r="M17" s="22">
        <v>770000</v>
      </c>
      <c r="N17" s="22"/>
      <c r="O17" s="22"/>
      <c r="P17" s="22"/>
      <c r="Q17" s="22"/>
    </row>
    <row r="18" ht="21" customHeight="1" spans="1:17">
      <c r="A18" s="96" t="s">
        <v>215</v>
      </c>
      <c r="B18" s="76" t="s">
        <v>512</v>
      </c>
      <c r="C18" s="76" t="s">
        <v>513</v>
      </c>
      <c r="D18" s="97" t="s">
        <v>514</v>
      </c>
      <c r="E18" s="98">
        <v>1</v>
      </c>
      <c r="F18" s="22"/>
      <c r="G18" s="22">
        <v>430000</v>
      </c>
      <c r="H18" s="22"/>
      <c r="I18" s="22"/>
      <c r="J18" s="22"/>
      <c r="K18" s="22"/>
      <c r="L18" s="22">
        <v>430000</v>
      </c>
      <c r="M18" s="22">
        <v>430000</v>
      </c>
      <c r="N18" s="22"/>
      <c r="O18" s="22"/>
      <c r="P18" s="22"/>
      <c r="Q18" s="22"/>
    </row>
    <row r="19" ht="21" customHeight="1" spans="1:17">
      <c r="A19" s="96" t="s">
        <v>215</v>
      </c>
      <c r="B19" s="76" t="s">
        <v>515</v>
      </c>
      <c r="C19" s="76" t="s">
        <v>513</v>
      </c>
      <c r="D19" s="97" t="s">
        <v>514</v>
      </c>
      <c r="E19" s="98">
        <v>1</v>
      </c>
      <c r="F19" s="22"/>
      <c r="G19" s="22">
        <v>100000</v>
      </c>
      <c r="H19" s="22"/>
      <c r="I19" s="22"/>
      <c r="J19" s="22"/>
      <c r="K19" s="22"/>
      <c r="L19" s="22">
        <v>100000</v>
      </c>
      <c r="M19" s="22">
        <v>100000</v>
      </c>
      <c r="N19" s="22"/>
      <c r="O19" s="22"/>
      <c r="P19" s="22"/>
      <c r="Q19" s="22"/>
    </row>
    <row r="20" ht="21" customHeight="1" spans="1:17">
      <c r="A20" s="96" t="s">
        <v>215</v>
      </c>
      <c r="B20" s="76" t="s">
        <v>516</v>
      </c>
      <c r="C20" s="76" t="s">
        <v>517</v>
      </c>
      <c r="D20" s="97" t="s">
        <v>499</v>
      </c>
      <c r="E20" s="98">
        <v>1</v>
      </c>
      <c r="F20" s="22"/>
      <c r="G20" s="22">
        <v>1100000</v>
      </c>
      <c r="H20" s="22"/>
      <c r="I20" s="22"/>
      <c r="J20" s="22"/>
      <c r="K20" s="22"/>
      <c r="L20" s="22">
        <v>1100000</v>
      </c>
      <c r="M20" s="22">
        <v>1100000</v>
      </c>
      <c r="N20" s="22"/>
      <c r="O20" s="22"/>
      <c r="P20" s="22"/>
      <c r="Q20" s="22"/>
    </row>
    <row r="21" ht="21" customHeight="1" spans="1:17">
      <c r="A21" s="96" t="s">
        <v>215</v>
      </c>
      <c r="B21" s="76" t="s">
        <v>518</v>
      </c>
      <c r="C21" s="76" t="s">
        <v>517</v>
      </c>
      <c r="D21" s="97" t="s">
        <v>499</v>
      </c>
      <c r="E21" s="98">
        <v>1</v>
      </c>
      <c r="F21" s="22"/>
      <c r="G21" s="22">
        <v>150000</v>
      </c>
      <c r="H21" s="22"/>
      <c r="I21" s="22"/>
      <c r="J21" s="22"/>
      <c r="K21" s="22"/>
      <c r="L21" s="22">
        <v>150000</v>
      </c>
      <c r="M21" s="22">
        <v>150000</v>
      </c>
      <c r="N21" s="22"/>
      <c r="O21" s="22"/>
      <c r="P21" s="22"/>
      <c r="Q21" s="22"/>
    </row>
    <row r="22" ht="21" customHeight="1" spans="1:17">
      <c r="A22" s="96" t="s">
        <v>215</v>
      </c>
      <c r="B22" s="76" t="s">
        <v>519</v>
      </c>
      <c r="C22" s="76" t="s">
        <v>520</v>
      </c>
      <c r="D22" s="97" t="s">
        <v>499</v>
      </c>
      <c r="E22" s="98">
        <v>1</v>
      </c>
      <c r="F22" s="22"/>
      <c r="G22" s="22">
        <v>1460000</v>
      </c>
      <c r="H22" s="22"/>
      <c r="I22" s="22"/>
      <c r="J22" s="22"/>
      <c r="K22" s="22"/>
      <c r="L22" s="22">
        <v>1460000</v>
      </c>
      <c r="M22" s="22">
        <v>1460000</v>
      </c>
      <c r="N22" s="22"/>
      <c r="O22" s="22"/>
      <c r="P22" s="22"/>
      <c r="Q22" s="22"/>
    </row>
    <row r="23" ht="21" customHeight="1" spans="1:17">
      <c r="A23" s="96" t="s">
        <v>215</v>
      </c>
      <c r="B23" s="76" t="s">
        <v>521</v>
      </c>
      <c r="C23" s="76" t="s">
        <v>522</v>
      </c>
      <c r="D23" s="97" t="s">
        <v>499</v>
      </c>
      <c r="E23" s="98">
        <v>1</v>
      </c>
      <c r="F23" s="22"/>
      <c r="G23" s="22">
        <v>2700000</v>
      </c>
      <c r="H23" s="22"/>
      <c r="I23" s="22"/>
      <c r="J23" s="22"/>
      <c r="K23" s="22"/>
      <c r="L23" s="22">
        <v>2700000</v>
      </c>
      <c r="M23" s="22">
        <v>2700000</v>
      </c>
      <c r="N23" s="22"/>
      <c r="O23" s="22"/>
      <c r="P23" s="22"/>
      <c r="Q23" s="22"/>
    </row>
    <row r="24" ht="21" customHeight="1" spans="1:17">
      <c r="A24" s="96" t="s">
        <v>215</v>
      </c>
      <c r="B24" s="76" t="s">
        <v>523</v>
      </c>
      <c r="C24" s="76" t="s">
        <v>524</v>
      </c>
      <c r="D24" s="97" t="s">
        <v>499</v>
      </c>
      <c r="E24" s="98">
        <v>1</v>
      </c>
      <c r="F24" s="22"/>
      <c r="G24" s="22">
        <v>1770000</v>
      </c>
      <c r="H24" s="22"/>
      <c r="I24" s="22"/>
      <c r="J24" s="22"/>
      <c r="K24" s="22"/>
      <c r="L24" s="22">
        <v>1770000</v>
      </c>
      <c r="M24" s="22">
        <v>1770000</v>
      </c>
      <c r="N24" s="22"/>
      <c r="O24" s="22"/>
      <c r="P24" s="22"/>
      <c r="Q24" s="22"/>
    </row>
    <row r="25" ht="21" customHeight="1" spans="1:17">
      <c r="A25" s="96" t="s">
        <v>215</v>
      </c>
      <c r="B25" s="76" t="s">
        <v>525</v>
      </c>
      <c r="C25" s="76" t="s">
        <v>524</v>
      </c>
      <c r="D25" s="97" t="s">
        <v>499</v>
      </c>
      <c r="E25" s="98">
        <v>1</v>
      </c>
      <c r="F25" s="22"/>
      <c r="G25" s="22">
        <v>770000</v>
      </c>
      <c r="H25" s="22"/>
      <c r="I25" s="22"/>
      <c r="J25" s="22"/>
      <c r="K25" s="22"/>
      <c r="L25" s="22">
        <v>770000</v>
      </c>
      <c r="M25" s="22">
        <v>770000</v>
      </c>
      <c r="N25" s="22"/>
      <c r="O25" s="22"/>
      <c r="P25" s="22"/>
      <c r="Q25" s="22"/>
    </row>
    <row r="26" ht="21" customHeight="1" spans="1:17">
      <c r="A26" s="96" t="s">
        <v>215</v>
      </c>
      <c r="B26" s="76" t="s">
        <v>526</v>
      </c>
      <c r="C26" s="76" t="s">
        <v>527</v>
      </c>
      <c r="D26" s="97" t="s">
        <v>499</v>
      </c>
      <c r="E26" s="98">
        <v>1</v>
      </c>
      <c r="F26" s="22"/>
      <c r="G26" s="22">
        <v>350000</v>
      </c>
      <c r="H26" s="22"/>
      <c r="I26" s="22"/>
      <c r="J26" s="22"/>
      <c r="K26" s="22"/>
      <c r="L26" s="22">
        <v>350000</v>
      </c>
      <c r="M26" s="22">
        <v>350000</v>
      </c>
      <c r="N26" s="22"/>
      <c r="O26" s="22"/>
      <c r="P26" s="22"/>
      <c r="Q26" s="22"/>
    </row>
    <row r="27" ht="21" customHeight="1" spans="1:17">
      <c r="A27" s="96" t="s">
        <v>215</v>
      </c>
      <c r="B27" s="76" t="s">
        <v>528</v>
      </c>
      <c r="C27" s="76" t="s">
        <v>529</v>
      </c>
      <c r="D27" s="97" t="s">
        <v>499</v>
      </c>
      <c r="E27" s="98">
        <v>1</v>
      </c>
      <c r="F27" s="22"/>
      <c r="G27" s="22">
        <v>2000000</v>
      </c>
      <c r="H27" s="22"/>
      <c r="I27" s="22"/>
      <c r="J27" s="22"/>
      <c r="K27" s="22"/>
      <c r="L27" s="22">
        <v>2000000</v>
      </c>
      <c r="M27" s="22">
        <v>2000000</v>
      </c>
      <c r="N27" s="22"/>
      <c r="O27" s="22"/>
      <c r="P27" s="22"/>
      <c r="Q27" s="22"/>
    </row>
    <row r="28" ht="21" customHeight="1" spans="1:17">
      <c r="A28" s="96" t="s">
        <v>215</v>
      </c>
      <c r="B28" s="76" t="s">
        <v>530</v>
      </c>
      <c r="C28" s="76" t="s">
        <v>531</v>
      </c>
      <c r="D28" s="97" t="s">
        <v>499</v>
      </c>
      <c r="E28" s="98">
        <v>1</v>
      </c>
      <c r="F28" s="22"/>
      <c r="G28" s="22">
        <v>800000</v>
      </c>
      <c r="H28" s="22"/>
      <c r="I28" s="22"/>
      <c r="J28" s="22"/>
      <c r="K28" s="22"/>
      <c r="L28" s="22">
        <v>800000</v>
      </c>
      <c r="M28" s="22">
        <v>800000</v>
      </c>
      <c r="N28" s="22"/>
      <c r="O28" s="22"/>
      <c r="P28" s="22"/>
      <c r="Q28" s="22"/>
    </row>
    <row r="29" ht="21" customHeight="1" spans="1:17">
      <c r="A29" s="96" t="s">
        <v>215</v>
      </c>
      <c r="B29" s="76" t="s">
        <v>532</v>
      </c>
      <c r="C29" s="76" t="s">
        <v>533</v>
      </c>
      <c r="D29" s="97" t="s">
        <v>499</v>
      </c>
      <c r="E29" s="98">
        <v>1</v>
      </c>
      <c r="F29" s="22"/>
      <c r="G29" s="22">
        <v>400000</v>
      </c>
      <c r="H29" s="22"/>
      <c r="I29" s="22"/>
      <c r="J29" s="22"/>
      <c r="K29" s="22"/>
      <c r="L29" s="22">
        <v>400000</v>
      </c>
      <c r="M29" s="22">
        <v>400000</v>
      </c>
      <c r="N29" s="22"/>
      <c r="O29" s="22"/>
      <c r="P29" s="22"/>
      <c r="Q29" s="22"/>
    </row>
    <row r="30" ht="21" customHeight="1" spans="1:17">
      <c r="A30" s="96" t="s">
        <v>215</v>
      </c>
      <c r="B30" s="76" t="s">
        <v>534</v>
      </c>
      <c r="C30" s="76" t="s">
        <v>533</v>
      </c>
      <c r="D30" s="97" t="s">
        <v>499</v>
      </c>
      <c r="E30" s="98">
        <v>1</v>
      </c>
      <c r="F30" s="22"/>
      <c r="G30" s="22">
        <v>200000</v>
      </c>
      <c r="H30" s="22"/>
      <c r="I30" s="22"/>
      <c r="J30" s="22"/>
      <c r="K30" s="22"/>
      <c r="L30" s="22">
        <v>200000</v>
      </c>
      <c r="M30" s="22">
        <v>200000</v>
      </c>
      <c r="N30" s="22"/>
      <c r="O30" s="22"/>
      <c r="P30" s="22"/>
      <c r="Q30" s="22"/>
    </row>
    <row r="31" ht="21" customHeight="1" spans="1:17">
      <c r="A31" s="96" t="s">
        <v>215</v>
      </c>
      <c r="B31" s="76" t="s">
        <v>535</v>
      </c>
      <c r="C31" s="76" t="s">
        <v>536</v>
      </c>
      <c r="D31" s="97" t="s">
        <v>499</v>
      </c>
      <c r="E31" s="98">
        <v>1</v>
      </c>
      <c r="F31" s="22"/>
      <c r="G31" s="22">
        <v>410000</v>
      </c>
      <c r="H31" s="22"/>
      <c r="I31" s="22"/>
      <c r="J31" s="22"/>
      <c r="K31" s="22"/>
      <c r="L31" s="22">
        <v>410000</v>
      </c>
      <c r="M31" s="22">
        <v>410000</v>
      </c>
      <c r="N31" s="22"/>
      <c r="O31" s="22"/>
      <c r="P31" s="22"/>
      <c r="Q31" s="22"/>
    </row>
    <row r="32" ht="21" customHeight="1" spans="1:17">
      <c r="A32" s="96" t="s">
        <v>215</v>
      </c>
      <c r="B32" s="76" t="s">
        <v>537</v>
      </c>
      <c r="C32" s="76" t="s">
        <v>536</v>
      </c>
      <c r="D32" s="97" t="s">
        <v>499</v>
      </c>
      <c r="E32" s="98">
        <v>1</v>
      </c>
      <c r="F32" s="22"/>
      <c r="G32" s="22">
        <v>400000</v>
      </c>
      <c r="H32" s="22"/>
      <c r="I32" s="22"/>
      <c r="J32" s="22"/>
      <c r="K32" s="22"/>
      <c r="L32" s="22">
        <v>400000</v>
      </c>
      <c r="M32" s="22">
        <v>400000</v>
      </c>
      <c r="N32" s="22"/>
      <c r="O32" s="22"/>
      <c r="P32" s="22"/>
      <c r="Q32" s="22"/>
    </row>
    <row r="33" ht="21" customHeight="1" spans="1:17">
      <c r="A33" s="96" t="s">
        <v>215</v>
      </c>
      <c r="B33" s="76" t="s">
        <v>538</v>
      </c>
      <c r="C33" s="76" t="s">
        <v>536</v>
      </c>
      <c r="D33" s="97" t="s">
        <v>499</v>
      </c>
      <c r="E33" s="98">
        <v>1</v>
      </c>
      <c r="F33" s="22"/>
      <c r="G33" s="22">
        <v>1000000</v>
      </c>
      <c r="H33" s="22"/>
      <c r="I33" s="22"/>
      <c r="J33" s="22"/>
      <c r="K33" s="22"/>
      <c r="L33" s="22">
        <v>1000000</v>
      </c>
      <c r="M33" s="22">
        <v>1000000</v>
      </c>
      <c r="N33" s="22"/>
      <c r="O33" s="22"/>
      <c r="P33" s="22"/>
      <c r="Q33" s="22"/>
    </row>
    <row r="34" ht="21" customHeight="1" spans="1:17">
      <c r="A34" s="96" t="s">
        <v>215</v>
      </c>
      <c r="B34" s="76" t="s">
        <v>539</v>
      </c>
      <c r="C34" s="76" t="s">
        <v>536</v>
      </c>
      <c r="D34" s="97" t="s">
        <v>499</v>
      </c>
      <c r="E34" s="98">
        <v>1</v>
      </c>
      <c r="F34" s="22"/>
      <c r="G34" s="22">
        <v>950000</v>
      </c>
      <c r="H34" s="22"/>
      <c r="I34" s="22"/>
      <c r="J34" s="22"/>
      <c r="K34" s="22"/>
      <c r="L34" s="22">
        <v>950000</v>
      </c>
      <c r="M34" s="22">
        <v>950000</v>
      </c>
      <c r="N34" s="22"/>
      <c r="O34" s="22"/>
      <c r="P34" s="22"/>
      <c r="Q34" s="22"/>
    </row>
    <row r="35" ht="21" customHeight="1" spans="1:17">
      <c r="A35" s="96" t="s">
        <v>215</v>
      </c>
      <c r="B35" s="76" t="s">
        <v>540</v>
      </c>
      <c r="C35" s="76" t="s">
        <v>541</v>
      </c>
      <c r="D35" s="97" t="s">
        <v>499</v>
      </c>
      <c r="E35" s="98">
        <v>1</v>
      </c>
      <c r="F35" s="22"/>
      <c r="G35" s="22">
        <v>2250000</v>
      </c>
      <c r="H35" s="22"/>
      <c r="I35" s="22"/>
      <c r="J35" s="22"/>
      <c r="K35" s="22"/>
      <c r="L35" s="22">
        <v>2250000</v>
      </c>
      <c r="M35" s="22">
        <v>2250000</v>
      </c>
      <c r="N35" s="22"/>
      <c r="O35" s="22"/>
      <c r="P35" s="22"/>
      <c r="Q35" s="22"/>
    </row>
    <row r="36" ht="21" customHeight="1" spans="1:17">
      <c r="A36" s="96" t="s">
        <v>215</v>
      </c>
      <c r="B36" s="76" t="s">
        <v>542</v>
      </c>
      <c r="C36" s="76" t="s">
        <v>543</v>
      </c>
      <c r="D36" s="97" t="s">
        <v>499</v>
      </c>
      <c r="E36" s="98">
        <v>1</v>
      </c>
      <c r="F36" s="22"/>
      <c r="G36" s="22">
        <v>6800000</v>
      </c>
      <c r="H36" s="22"/>
      <c r="I36" s="22"/>
      <c r="J36" s="22"/>
      <c r="K36" s="22"/>
      <c r="L36" s="22">
        <v>6800000</v>
      </c>
      <c r="M36" s="22">
        <v>6800000</v>
      </c>
      <c r="N36" s="22"/>
      <c r="O36" s="22"/>
      <c r="P36" s="22"/>
      <c r="Q36" s="22"/>
    </row>
    <row r="37" ht="21" customHeight="1" spans="1:17">
      <c r="A37" s="96" t="s">
        <v>215</v>
      </c>
      <c r="B37" s="76" t="s">
        <v>544</v>
      </c>
      <c r="C37" s="76" t="s">
        <v>543</v>
      </c>
      <c r="D37" s="97" t="s">
        <v>499</v>
      </c>
      <c r="E37" s="98">
        <v>1</v>
      </c>
      <c r="F37" s="22"/>
      <c r="G37" s="22">
        <v>3830000</v>
      </c>
      <c r="H37" s="22"/>
      <c r="I37" s="22"/>
      <c r="J37" s="22"/>
      <c r="K37" s="22"/>
      <c r="L37" s="22">
        <v>3830000</v>
      </c>
      <c r="M37" s="22">
        <v>3830000</v>
      </c>
      <c r="N37" s="22"/>
      <c r="O37" s="22"/>
      <c r="P37" s="22"/>
      <c r="Q37" s="22"/>
    </row>
    <row r="38" ht="21" customHeight="1" spans="1:17">
      <c r="A38" s="96" t="s">
        <v>215</v>
      </c>
      <c r="B38" s="76" t="s">
        <v>545</v>
      </c>
      <c r="C38" s="76" t="s">
        <v>546</v>
      </c>
      <c r="D38" s="97" t="s">
        <v>514</v>
      </c>
      <c r="E38" s="98">
        <v>1</v>
      </c>
      <c r="F38" s="22"/>
      <c r="G38" s="22">
        <v>17000000</v>
      </c>
      <c r="H38" s="22"/>
      <c r="I38" s="22"/>
      <c r="J38" s="22"/>
      <c r="K38" s="22"/>
      <c r="L38" s="22">
        <v>17000000</v>
      </c>
      <c r="M38" s="22">
        <v>17000000</v>
      </c>
      <c r="N38" s="22"/>
      <c r="O38" s="22"/>
      <c r="P38" s="22"/>
      <c r="Q38" s="22"/>
    </row>
    <row r="39" ht="21" customHeight="1" spans="1:17">
      <c r="A39" s="96" t="s">
        <v>215</v>
      </c>
      <c r="B39" s="76" t="s">
        <v>547</v>
      </c>
      <c r="C39" s="76" t="s">
        <v>546</v>
      </c>
      <c r="D39" s="97" t="s">
        <v>514</v>
      </c>
      <c r="E39" s="98">
        <v>1</v>
      </c>
      <c r="F39" s="22"/>
      <c r="G39" s="22">
        <v>7100000</v>
      </c>
      <c r="H39" s="22"/>
      <c r="I39" s="22"/>
      <c r="J39" s="22"/>
      <c r="K39" s="22"/>
      <c r="L39" s="22">
        <v>7100000</v>
      </c>
      <c r="M39" s="22"/>
      <c r="N39" s="22"/>
      <c r="O39" s="22"/>
      <c r="P39" s="22"/>
      <c r="Q39" s="22">
        <v>7100000</v>
      </c>
    </row>
    <row r="40" ht="21" customHeight="1" spans="1:17">
      <c r="A40" s="96" t="s">
        <v>215</v>
      </c>
      <c r="B40" s="76" t="s">
        <v>548</v>
      </c>
      <c r="C40" s="76" t="s">
        <v>549</v>
      </c>
      <c r="D40" s="97" t="s">
        <v>514</v>
      </c>
      <c r="E40" s="98">
        <v>1</v>
      </c>
      <c r="F40" s="22"/>
      <c r="G40" s="22">
        <v>5000000</v>
      </c>
      <c r="H40" s="22"/>
      <c r="I40" s="22"/>
      <c r="J40" s="22"/>
      <c r="K40" s="22"/>
      <c r="L40" s="22">
        <v>5000000</v>
      </c>
      <c r="M40" s="22">
        <v>5000000</v>
      </c>
      <c r="N40" s="22"/>
      <c r="O40" s="22"/>
      <c r="P40" s="22"/>
      <c r="Q40" s="22"/>
    </row>
    <row r="41" ht="21" customHeight="1" spans="1:17">
      <c r="A41" s="96" t="s">
        <v>215</v>
      </c>
      <c r="B41" s="76" t="s">
        <v>550</v>
      </c>
      <c r="C41" s="76" t="s">
        <v>549</v>
      </c>
      <c r="D41" s="97" t="s">
        <v>499</v>
      </c>
      <c r="E41" s="98">
        <v>1</v>
      </c>
      <c r="F41" s="22"/>
      <c r="G41" s="22">
        <v>1000000</v>
      </c>
      <c r="H41" s="22"/>
      <c r="I41" s="22"/>
      <c r="J41" s="22"/>
      <c r="K41" s="22"/>
      <c r="L41" s="22">
        <v>1000000</v>
      </c>
      <c r="M41" s="22">
        <v>1000000</v>
      </c>
      <c r="N41" s="22"/>
      <c r="O41" s="22"/>
      <c r="P41" s="22"/>
      <c r="Q41" s="22"/>
    </row>
    <row r="42" ht="21" customHeight="1" spans="1:17">
      <c r="A42" s="96" t="s">
        <v>215</v>
      </c>
      <c r="B42" s="76" t="s">
        <v>551</v>
      </c>
      <c r="C42" s="76" t="s">
        <v>552</v>
      </c>
      <c r="D42" s="97" t="s">
        <v>499</v>
      </c>
      <c r="E42" s="98">
        <v>1</v>
      </c>
      <c r="F42" s="22"/>
      <c r="G42" s="22">
        <v>1250000</v>
      </c>
      <c r="H42" s="22"/>
      <c r="I42" s="22"/>
      <c r="J42" s="22"/>
      <c r="K42" s="22"/>
      <c r="L42" s="22">
        <v>1250000</v>
      </c>
      <c r="M42" s="22">
        <v>1250000</v>
      </c>
      <c r="N42" s="22"/>
      <c r="O42" s="22"/>
      <c r="P42" s="22"/>
      <c r="Q42" s="22"/>
    </row>
    <row r="43" ht="21" customHeight="1" spans="1:17">
      <c r="A43" s="96" t="s">
        <v>215</v>
      </c>
      <c r="B43" s="76" t="s">
        <v>553</v>
      </c>
      <c r="C43" s="76" t="s">
        <v>554</v>
      </c>
      <c r="D43" s="97" t="s">
        <v>499</v>
      </c>
      <c r="E43" s="98">
        <v>1</v>
      </c>
      <c r="F43" s="22"/>
      <c r="G43" s="22">
        <v>2660000</v>
      </c>
      <c r="H43" s="22"/>
      <c r="I43" s="22"/>
      <c r="J43" s="22"/>
      <c r="K43" s="22"/>
      <c r="L43" s="22">
        <v>2660000</v>
      </c>
      <c r="M43" s="22">
        <v>2660000</v>
      </c>
      <c r="N43" s="22"/>
      <c r="O43" s="22"/>
      <c r="P43" s="22"/>
      <c r="Q43" s="22"/>
    </row>
    <row r="44" ht="21" customHeight="1" spans="1:17">
      <c r="A44" s="96" t="s">
        <v>215</v>
      </c>
      <c r="B44" s="76" t="s">
        <v>555</v>
      </c>
      <c r="C44" s="76" t="s">
        <v>554</v>
      </c>
      <c r="D44" s="97" t="s">
        <v>499</v>
      </c>
      <c r="E44" s="98">
        <v>1</v>
      </c>
      <c r="F44" s="22"/>
      <c r="G44" s="22">
        <v>420000</v>
      </c>
      <c r="H44" s="22"/>
      <c r="I44" s="22"/>
      <c r="J44" s="22"/>
      <c r="K44" s="22"/>
      <c r="L44" s="22">
        <v>420000</v>
      </c>
      <c r="M44" s="22">
        <v>420000</v>
      </c>
      <c r="N44" s="22"/>
      <c r="O44" s="22"/>
      <c r="P44" s="22"/>
      <c r="Q44" s="22"/>
    </row>
    <row r="45" ht="21" customHeight="1" spans="1:17">
      <c r="A45" s="96" t="s">
        <v>215</v>
      </c>
      <c r="B45" s="76" t="s">
        <v>556</v>
      </c>
      <c r="C45" s="76" t="s">
        <v>557</v>
      </c>
      <c r="D45" s="97" t="s">
        <v>514</v>
      </c>
      <c r="E45" s="98">
        <v>1</v>
      </c>
      <c r="F45" s="22"/>
      <c r="G45" s="22">
        <v>62160000</v>
      </c>
      <c r="H45" s="22"/>
      <c r="I45" s="22"/>
      <c r="J45" s="22"/>
      <c r="K45" s="22"/>
      <c r="L45" s="22">
        <v>62160000</v>
      </c>
      <c r="M45" s="22">
        <v>62160000</v>
      </c>
      <c r="N45" s="22"/>
      <c r="O45" s="22"/>
      <c r="P45" s="22"/>
      <c r="Q45" s="22"/>
    </row>
    <row r="46" ht="21" customHeight="1" spans="1:17">
      <c r="A46" s="96" t="s">
        <v>215</v>
      </c>
      <c r="B46" s="76" t="s">
        <v>558</v>
      </c>
      <c r="C46" s="76" t="s">
        <v>559</v>
      </c>
      <c r="D46" s="97" t="s">
        <v>499</v>
      </c>
      <c r="E46" s="98">
        <v>1</v>
      </c>
      <c r="F46" s="22">
        <v>2350000</v>
      </c>
      <c r="G46" s="22">
        <v>2350000</v>
      </c>
      <c r="H46" s="22"/>
      <c r="I46" s="22"/>
      <c r="J46" s="22"/>
      <c r="K46" s="22"/>
      <c r="L46" s="22">
        <v>2350000</v>
      </c>
      <c r="M46" s="22">
        <v>2350000</v>
      </c>
      <c r="N46" s="22"/>
      <c r="O46" s="22"/>
      <c r="P46" s="22"/>
      <c r="Q46" s="22"/>
    </row>
    <row r="47" ht="21" customHeight="1" spans="1:17">
      <c r="A47" s="96" t="s">
        <v>215</v>
      </c>
      <c r="B47" s="76" t="s">
        <v>560</v>
      </c>
      <c r="C47" s="76" t="s">
        <v>559</v>
      </c>
      <c r="D47" s="97" t="s">
        <v>499</v>
      </c>
      <c r="E47" s="98">
        <v>1</v>
      </c>
      <c r="F47" s="22">
        <v>280000</v>
      </c>
      <c r="G47" s="22">
        <v>280000</v>
      </c>
      <c r="H47" s="22"/>
      <c r="I47" s="22"/>
      <c r="J47" s="22"/>
      <c r="K47" s="22"/>
      <c r="L47" s="22">
        <v>280000</v>
      </c>
      <c r="M47" s="22">
        <v>280000</v>
      </c>
      <c r="N47" s="22"/>
      <c r="O47" s="22"/>
      <c r="P47" s="22"/>
      <c r="Q47" s="22"/>
    </row>
    <row r="48" ht="21" customHeight="1" spans="1:17">
      <c r="A48" s="96" t="s">
        <v>215</v>
      </c>
      <c r="B48" s="76" t="s">
        <v>561</v>
      </c>
      <c r="C48" s="76" t="s">
        <v>562</v>
      </c>
      <c r="D48" s="97" t="s">
        <v>514</v>
      </c>
      <c r="E48" s="98">
        <v>1</v>
      </c>
      <c r="F48" s="22"/>
      <c r="G48" s="22">
        <v>1940000</v>
      </c>
      <c r="H48" s="22"/>
      <c r="I48" s="22"/>
      <c r="J48" s="22"/>
      <c r="K48" s="22"/>
      <c r="L48" s="22">
        <v>1940000</v>
      </c>
      <c r="M48" s="22">
        <v>1940000</v>
      </c>
      <c r="N48" s="22"/>
      <c r="O48" s="22"/>
      <c r="P48" s="22"/>
      <c r="Q48" s="22"/>
    </row>
    <row r="49" ht="21" customHeight="1" spans="1:17">
      <c r="A49" s="96" t="s">
        <v>215</v>
      </c>
      <c r="B49" s="76" t="s">
        <v>563</v>
      </c>
      <c r="C49" s="76" t="s">
        <v>564</v>
      </c>
      <c r="D49" s="97" t="s">
        <v>499</v>
      </c>
      <c r="E49" s="98">
        <v>1</v>
      </c>
      <c r="F49" s="22"/>
      <c r="G49" s="22">
        <v>9680000</v>
      </c>
      <c r="H49" s="22"/>
      <c r="I49" s="22"/>
      <c r="J49" s="22"/>
      <c r="K49" s="22"/>
      <c r="L49" s="22">
        <v>9680000</v>
      </c>
      <c r="M49" s="22">
        <v>9680000</v>
      </c>
      <c r="N49" s="22"/>
      <c r="O49" s="22"/>
      <c r="P49" s="22"/>
      <c r="Q49" s="22"/>
    </row>
    <row r="50" ht="21" customHeight="1" spans="1:17">
      <c r="A50" s="96" t="s">
        <v>215</v>
      </c>
      <c r="B50" s="76" t="s">
        <v>565</v>
      </c>
      <c r="C50" s="76" t="s">
        <v>564</v>
      </c>
      <c r="D50" s="97" t="s">
        <v>499</v>
      </c>
      <c r="E50" s="98">
        <v>1</v>
      </c>
      <c r="F50" s="22"/>
      <c r="G50" s="22">
        <v>1774724</v>
      </c>
      <c r="H50" s="22"/>
      <c r="I50" s="22"/>
      <c r="J50" s="22"/>
      <c r="K50" s="22"/>
      <c r="L50" s="22">
        <v>1774724</v>
      </c>
      <c r="M50" s="22">
        <v>1774724</v>
      </c>
      <c r="N50" s="22"/>
      <c r="O50" s="22"/>
      <c r="P50" s="22"/>
      <c r="Q50" s="22"/>
    </row>
    <row r="51" ht="21" customHeight="1" spans="1:17">
      <c r="A51" s="96" t="s">
        <v>215</v>
      </c>
      <c r="B51" s="76" t="s">
        <v>566</v>
      </c>
      <c r="C51" s="76" t="s">
        <v>567</v>
      </c>
      <c r="D51" s="97" t="s">
        <v>499</v>
      </c>
      <c r="E51" s="98">
        <v>1</v>
      </c>
      <c r="F51" s="22"/>
      <c r="G51" s="22">
        <v>200000</v>
      </c>
      <c r="H51" s="22"/>
      <c r="I51" s="22"/>
      <c r="J51" s="22"/>
      <c r="K51" s="22"/>
      <c r="L51" s="22">
        <v>200000</v>
      </c>
      <c r="M51" s="22">
        <v>200000</v>
      </c>
      <c r="N51" s="22"/>
      <c r="O51" s="22"/>
      <c r="P51" s="22"/>
      <c r="Q51" s="22"/>
    </row>
    <row r="52" ht="21" customHeight="1" spans="1:17">
      <c r="A52" s="96" t="s">
        <v>215</v>
      </c>
      <c r="B52" s="76" t="s">
        <v>568</v>
      </c>
      <c r="C52" s="76" t="s">
        <v>567</v>
      </c>
      <c r="D52" s="97" t="s">
        <v>499</v>
      </c>
      <c r="E52" s="98">
        <v>1</v>
      </c>
      <c r="F52" s="22"/>
      <c r="G52" s="22">
        <v>600000</v>
      </c>
      <c r="H52" s="22"/>
      <c r="I52" s="22"/>
      <c r="J52" s="22"/>
      <c r="K52" s="22"/>
      <c r="L52" s="22">
        <v>600000</v>
      </c>
      <c r="M52" s="22">
        <v>600000</v>
      </c>
      <c r="N52" s="22"/>
      <c r="O52" s="22"/>
      <c r="P52" s="22"/>
      <c r="Q52" s="22"/>
    </row>
    <row r="53" ht="21" customHeight="1" spans="1:17">
      <c r="A53" s="96" t="s">
        <v>215</v>
      </c>
      <c r="B53" s="76" t="s">
        <v>569</v>
      </c>
      <c r="C53" s="76" t="s">
        <v>567</v>
      </c>
      <c r="D53" s="97" t="s">
        <v>514</v>
      </c>
      <c r="E53" s="98">
        <v>1</v>
      </c>
      <c r="F53" s="22"/>
      <c r="G53" s="22">
        <v>7088000</v>
      </c>
      <c r="H53" s="22"/>
      <c r="I53" s="22"/>
      <c r="J53" s="22"/>
      <c r="K53" s="22"/>
      <c r="L53" s="22">
        <v>7088000</v>
      </c>
      <c r="M53" s="22">
        <v>7088000</v>
      </c>
      <c r="N53" s="22"/>
      <c r="O53" s="22"/>
      <c r="P53" s="22"/>
      <c r="Q53" s="22"/>
    </row>
    <row r="54" ht="21" customHeight="1" spans="1:17">
      <c r="A54" s="96" t="s">
        <v>215</v>
      </c>
      <c r="B54" s="76" t="s">
        <v>570</v>
      </c>
      <c r="C54" s="76" t="s">
        <v>567</v>
      </c>
      <c r="D54" s="97" t="s">
        <v>514</v>
      </c>
      <c r="E54" s="98">
        <v>1</v>
      </c>
      <c r="F54" s="22"/>
      <c r="G54" s="22">
        <v>4712000</v>
      </c>
      <c r="H54" s="22"/>
      <c r="I54" s="22"/>
      <c r="J54" s="22"/>
      <c r="K54" s="22"/>
      <c r="L54" s="22">
        <v>4712000</v>
      </c>
      <c r="M54" s="22">
        <v>4712000</v>
      </c>
      <c r="N54" s="22"/>
      <c r="O54" s="22"/>
      <c r="P54" s="22"/>
      <c r="Q54" s="22"/>
    </row>
    <row r="55" ht="21" customHeight="1" spans="1:17">
      <c r="A55" s="96" t="s">
        <v>215</v>
      </c>
      <c r="B55" s="76" t="s">
        <v>571</v>
      </c>
      <c r="C55" s="76" t="s">
        <v>567</v>
      </c>
      <c r="D55" s="97" t="s">
        <v>499</v>
      </c>
      <c r="E55" s="98">
        <v>1</v>
      </c>
      <c r="F55" s="22"/>
      <c r="G55" s="22">
        <v>6200000</v>
      </c>
      <c r="H55" s="22"/>
      <c r="I55" s="22"/>
      <c r="J55" s="22"/>
      <c r="K55" s="22"/>
      <c r="L55" s="22">
        <v>6200000</v>
      </c>
      <c r="M55" s="22">
        <v>6200000</v>
      </c>
      <c r="N55" s="22"/>
      <c r="O55" s="22"/>
      <c r="P55" s="22"/>
      <c r="Q55" s="22"/>
    </row>
    <row r="56" ht="21" customHeight="1" spans="1:17">
      <c r="A56" s="96" t="s">
        <v>215</v>
      </c>
      <c r="B56" s="76" t="s">
        <v>572</v>
      </c>
      <c r="C56" s="76" t="s">
        <v>567</v>
      </c>
      <c r="D56" s="97" t="s">
        <v>499</v>
      </c>
      <c r="E56" s="98">
        <v>1</v>
      </c>
      <c r="F56" s="22"/>
      <c r="G56" s="22">
        <v>3700000</v>
      </c>
      <c r="H56" s="22"/>
      <c r="I56" s="22"/>
      <c r="J56" s="22"/>
      <c r="K56" s="22"/>
      <c r="L56" s="22">
        <v>3700000</v>
      </c>
      <c r="M56" s="22">
        <v>3700000</v>
      </c>
      <c r="N56" s="22"/>
      <c r="O56" s="22"/>
      <c r="P56" s="22"/>
      <c r="Q56" s="22"/>
    </row>
    <row r="57" ht="21" customHeight="1" spans="1:17">
      <c r="A57" s="96" t="s">
        <v>215</v>
      </c>
      <c r="B57" s="76" t="s">
        <v>573</v>
      </c>
      <c r="C57" s="76" t="s">
        <v>574</v>
      </c>
      <c r="D57" s="97" t="s">
        <v>499</v>
      </c>
      <c r="E57" s="98">
        <v>1</v>
      </c>
      <c r="F57" s="22"/>
      <c r="G57" s="22">
        <v>970000</v>
      </c>
      <c r="H57" s="22"/>
      <c r="I57" s="22"/>
      <c r="J57" s="22"/>
      <c r="K57" s="22"/>
      <c r="L57" s="22">
        <v>970000</v>
      </c>
      <c r="M57" s="22">
        <v>970000</v>
      </c>
      <c r="N57" s="22"/>
      <c r="O57" s="22"/>
      <c r="P57" s="22"/>
      <c r="Q57" s="22"/>
    </row>
    <row r="58" ht="21" customHeight="1" spans="1:17">
      <c r="A58" s="96" t="s">
        <v>338</v>
      </c>
      <c r="B58" s="76" t="s">
        <v>575</v>
      </c>
      <c r="C58" s="76" t="s">
        <v>576</v>
      </c>
      <c r="D58" s="97" t="s">
        <v>514</v>
      </c>
      <c r="E58" s="98">
        <v>1</v>
      </c>
      <c r="F58" s="22"/>
      <c r="G58" s="22">
        <v>5000</v>
      </c>
      <c r="H58" s="22"/>
      <c r="I58" s="22"/>
      <c r="J58" s="22"/>
      <c r="K58" s="22"/>
      <c r="L58" s="22">
        <v>5000</v>
      </c>
      <c r="M58" s="22">
        <v>5000</v>
      </c>
      <c r="N58" s="22"/>
      <c r="O58" s="22"/>
      <c r="P58" s="22"/>
      <c r="Q58" s="22"/>
    </row>
    <row r="59" ht="21" customHeight="1" spans="1:17">
      <c r="A59" s="96" t="s">
        <v>338</v>
      </c>
      <c r="B59" s="76" t="s">
        <v>577</v>
      </c>
      <c r="C59" s="76" t="s">
        <v>578</v>
      </c>
      <c r="D59" s="97" t="s">
        <v>514</v>
      </c>
      <c r="E59" s="98">
        <v>1</v>
      </c>
      <c r="F59" s="22"/>
      <c r="G59" s="22">
        <v>80000</v>
      </c>
      <c r="H59" s="22"/>
      <c r="I59" s="22"/>
      <c r="J59" s="22"/>
      <c r="K59" s="22"/>
      <c r="L59" s="22">
        <v>80000</v>
      </c>
      <c r="M59" s="22">
        <v>80000</v>
      </c>
      <c r="N59" s="22"/>
      <c r="O59" s="22"/>
      <c r="P59" s="22"/>
      <c r="Q59" s="22"/>
    </row>
    <row r="60" ht="21" customHeight="1" spans="1:17">
      <c r="A60" s="96" t="s">
        <v>338</v>
      </c>
      <c r="B60" s="76" t="s">
        <v>579</v>
      </c>
      <c r="C60" s="76" t="s">
        <v>580</v>
      </c>
      <c r="D60" s="97" t="s">
        <v>514</v>
      </c>
      <c r="E60" s="98">
        <v>1</v>
      </c>
      <c r="F60" s="22"/>
      <c r="G60" s="22">
        <v>2352000</v>
      </c>
      <c r="H60" s="22"/>
      <c r="I60" s="22"/>
      <c r="J60" s="22"/>
      <c r="K60" s="22"/>
      <c r="L60" s="22">
        <v>2352000</v>
      </c>
      <c r="M60" s="22">
        <v>2352000</v>
      </c>
      <c r="N60" s="22"/>
      <c r="O60" s="22"/>
      <c r="P60" s="22"/>
      <c r="Q60" s="22"/>
    </row>
    <row r="61" ht="21" customHeight="1" spans="1:17">
      <c r="A61" s="96" t="s">
        <v>338</v>
      </c>
      <c r="B61" s="76" t="s">
        <v>581</v>
      </c>
      <c r="C61" s="76" t="s">
        <v>580</v>
      </c>
      <c r="D61" s="97" t="s">
        <v>514</v>
      </c>
      <c r="E61" s="98">
        <v>1</v>
      </c>
      <c r="F61" s="22"/>
      <c r="G61" s="22">
        <v>143000</v>
      </c>
      <c r="H61" s="22"/>
      <c r="I61" s="22"/>
      <c r="J61" s="22"/>
      <c r="K61" s="22"/>
      <c r="L61" s="22">
        <v>143000</v>
      </c>
      <c r="M61" s="22">
        <v>143000</v>
      </c>
      <c r="N61" s="22"/>
      <c r="O61" s="22"/>
      <c r="P61" s="22"/>
      <c r="Q61" s="22"/>
    </row>
    <row r="62" ht="21" customHeight="1" spans="1:17">
      <c r="A62" s="96" t="s">
        <v>338</v>
      </c>
      <c r="B62" s="76" t="s">
        <v>582</v>
      </c>
      <c r="C62" s="76" t="s">
        <v>583</v>
      </c>
      <c r="D62" s="97" t="s">
        <v>499</v>
      </c>
      <c r="E62" s="98">
        <v>1</v>
      </c>
      <c r="F62" s="22"/>
      <c r="G62" s="22">
        <v>300000</v>
      </c>
      <c r="H62" s="22"/>
      <c r="I62" s="22"/>
      <c r="J62" s="22"/>
      <c r="K62" s="22"/>
      <c r="L62" s="22">
        <v>300000</v>
      </c>
      <c r="M62" s="22">
        <v>300000</v>
      </c>
      <c r="N62" s="22"/>
      <c r="O62" s="22"/>
      <c r="P62" s="22"/>
      <c r="Q62" s="22"/>
    </row>
    <row r="63" ht="21" customHeight="1" spans="1:17">
      <c r="A63" s="96" t="s">
        <v>338</v>
      </c>
      <c r="B63" s="76" t="s">
        <v>584</v>
      </c>
      <c r="C63" s="76" t="s">
        <v>585</v>
      </c>
      <c r="D63" s="97" t="s">
        <v>514</v>
      </c>
      <c r="E63" s="98">
        <v>1</v>
      </c>
      <c r="F63" s="22"/>
      <c r="G63" s="22">
        <v>1156680</v>
      </c>
      <c r="H63" s="22"/>
      <c r="I63" s="22"/>
      <c r="J63" s="22"/>
      <c r="K63" s="22"/>
      <c r="L63" s="22">
        <v>1156680</v>
      </c>
      <c r="M63" s="22">
        <v>1156680</v>
      </c>
      <c r="N63" s="22"/>
      <c r="O63" s="22"/>
      <c r="P63" s="22"/>
      <c r="Q63" s="22"/>
    </row>
    <row r="64" ht="21" customHeight="1" spans="1:17">
      <c r="A64" s="96" t="s">
        <v>338</v>
      </c>
      <c r="B64" s="76" t="s">
        <v>586</v>
      </c>
      <c r="C64" s="76" t="s">
        <v>585</v>
      </c>
      <c r="D64" s="97" t="s">
        <v>514</v>
      </c>
      <c r="E64" s="98">
        <v>1</v>
      </c>
      <c r="F64" s="22"/>
      <c r="G64" s="22">
        <v>244660</v>
      </c>
      <c r="H64" s="22"/>
      <c r="I64" s="22"/>
      <c r="J64" s="22"/>
      <c r="K64" s="22"/>
      <c r="L64" s="22">
        <v>244660</v>
      </c>
      <c r="M64" s="22">
        <v>244660</v>
      </c>
      <c r="N64" s="22"/>
      <c r="O64" s="22"/>
      <c r="P64" s="22"/>
      <c r="Q64" s="22"/>
    </row>
    <row r="65" ht="21" customHeight="1" spans="1:17">
      <c r="A65" s="96" t="s">
        <v>338</v>
      </c>
      <c r="B65" s="76" t="s">
        <v>587</v>
      </c>
      <c r="C65" s="76" t="s">
        <v>588</v>
      </c>
      <c r="D65" s="97" t="s">
        <v>514</v>
      </c>
      <c r="E65" s="98">
        <v>1</v>
      </c>
      <c r="F65" s="22"/>
      <c r="G65" s="22">
        <v>100000</v>
      </c>
      <c r="H65" s="22"/>
      <c r="I65" s="22"/>
      <c r="J65" s="22"/>
      <c r="K65" s="22"/>
      <c r="L65" s="22">
        <v>100000</v>
      </c>
      <c r="M65" s="22">
        <v>100000</v>
      </c>
      <c r="N65" s="22"/>
      <c r="O65" s="22"/>
      <c r="P65" s="22"/>
      <c r="Q65" s="22"/>
    </row>
    <row r="66" ht="21" customHeight="1" spans="1:17">
      <c r="A66" s="96" t="s">
        <v>338</v>
      </c>
      <c r="B66" s="76" t="s">
        <v>589</v>
      </c>
      <c r="C66" s="76" t="s">
        <v>590</v>
      </c>
      <c r="D66" s="97" t="s">
        <v>514</v>
      </c>
      <c r="E66" s="98">
        <v>1</v>
      </c>
      <c r="F66" s="22"/>
      <c r="G66" s="22">
        <v>525950</v>
      </c>
      <c r="H66" s="22"/>
      <c r="I66" s="22"/>
      <c r="J66" s="22"/>
      <c r="K66" s="22"/>
      <c r="L66" s="22">
        <v>525950</v>
      </c>
      <c r="M66" s="22">
        <v>525950</v>
      </c>
      <c r="N66" s="22"/>
      <c r="O66" s="22"/>
      <c r="P66" s="22"/>
      <c r="Q66" s="22"/>
    </row>
    <row r="67" ht="21" customHeight="1" spans="1:17">
      <c r="A67" s="96" t="s">
        <v>338</v>
      </c>
      <c r="B67" s="76" t="s">
        <v>591</v>
      </c>
      <c r="C67" s="76" t="s">
        <v>590</v>
      </c>
      <c r="D67" s="97" t="s">
        <v>514</v>
      </c>
      <c r="E67" s="98">
        <v>1</v>
      </c>
      <c r="F67" s="22"/>
      <c r="G67" s="22">
        <v>11500000</v>
      </c>
      <c r="H67" s="22"/>
      <c r="I67" s="22"/>
      <c r="J67" s="22"/>
      <c r="K67" s="22"/>
      <c r="L67" s="22">
        <v>11500000</v>
      </c>
      <c r="M67" s="22">
        <v>11500000</v>
      </c>
      <c r="N67" s="22"/>
      <c r="O67" s="22"/>
      <c r="P67" s="22"/>
      <c r="Q67" s="22"/>
    </row>
    <row r="68" ht="21" customHeight="1" spans="1:17">
      <c r="A68" s="96" t="s">
        <v>338</v>
      </c>
      <c r="B68" s="76" t="s">
        <v>592</v>
      </c>
      <c r="C68" s="76" t="s">
        <v>590</v>
      </c>
      <c r="D68" s="97" t="s">
        <v>514</v>
      </c>
      <c r="E68" s="98">
        <v>1</v>
      </c>
      <c r="F68" s="22"/>
      <c r="G68" s="22">
        <v>5700000</v>
      </c>
      <c r="H68" s="22"/>
      <c r="I68" s="22"/>
      <c r="J68" s="22"/>
      <c r="K68" s="22"/>
      <c r="L68" s="22">
        <v>5700000</v>
      </c>
      <c r="M68" s="22">
        <v>5700000</v>
      </c>
      <c r="N68" s="22"/>
      <c r="O68" s="22"/>
      <c r="P68" s="22"/>
      <c r="Q68" s="22"/>
    </row>
    <row r="69" ht="21" customHeight="1" spans="1:17">
      <c r="A69" s="96" t="s">
        <v>338</v>
      </c>
      <c r="B69" s="76" t="s">
        <v>593</v>
      </c>
      <c r="C69" s="76" t="s">
        <v>590</v>
      </c>
      <c r="D69" s="97" t="s">
        <v>514</v>
      </c>
      <c r="E69" s="98">
        <v>1</v>
      </c>
      <c r="F69" s="22"/>
      <c r="G69" s="22">
        <v>1580000</v>
      </c>
      <c r="H69" s="22"/>
      <c r="I69" s="22"/>
      <c r="J69" s="22"/>
      <c r="K69" s="22"/>
      <c r="L69" s="22">
        <v>1580000</v>
      </c>
      <c r="M69" s="22">
        <v>1580000</v>
      </c>
      <c r="N69" s="22"/>
      <c r="O69" s="22"/>
      <c r="P69" s="22"/>
      <c r="Q69" s="22"/>
    </row>
    <row r="70" ht="21" customHeight="1" spans="1:17">
      <c r="A70" s="96" t="s">
        <v>338</v>
      </c>
      <c r="B70" s="76" t="s">
        <v>594</v>
      </c>
      <c r="C70" s="76" t="s">
        <v>595</v>
      </c>
      <c r="D70" s="97" t="s">
        <v>514</v>
      </c>
      <c r="E70" s="98">
        <v>1</v>
      </c>
      <c r="F70" s="22"/>
      <c r="G70" s="22">
        <v>28410000</v>
      </c>
      <c r="H70" s="22"/>
      <c r="I70" s="22"/>
      <c r="J70" s="22"/>
      <c r="K70" s="22"/>
      <c r="L70" s="22">
        <v>28410000</v>
      </c>
      <c r="M70" s="22">
        <v>28410000</v>
      </c>
      <c r="N70" s="22"/>
      <c r="O70" s="22"/>
      <c r="P70" s="22"/>
      <c r="Q70" s="22"/>
    </row>
    <row r="71" ht="21" customHeight="1" spans="1:17">
      <c r="A71" s="96" t="s">
        <v>338</v>
      </c>
      <c r="B71" s="76" t="s">
        <v>596</v>
      </c>
      <c r="C71" s="76" t="s">
        <v>595</v>
      </c>
      <c r="D71" s="97" t="s">
        <v>514</v>
      </c>
      <c r="E71" s="98">
        <v>1</v>
      </c>
      <c r="F71" s="22"/>
      <c r="G71" s="22">
        <v>47428500</v>
      </c>
      <c r="H71" s="22"/>
      <c r="I71" s="22"/>
      <c r="J71" s="22"/>
      <c r="K71" s="22"/>
      <c r="L71" s="22">
        <v>47428500</v>
      </c>
      <c r="M71" s="22">
        <v>47428500</v>
      </c>
      <c r="N71" s="22"/>
      <c r="O71" s="22"/>
      <c r="P71" s="22"/>
      <c r="Q71" s="22"/>
    </row>
    <row r="72" ht="21" customHeight="1" spans="1:17">
      <c r="A72" s="96" t="s">
        <v>338</v>
      </c>
      <c r="B72" s="76" t="s">
        <v>597</v>
      </c>
      <c r="C72" s="76" t="s">
        <v>598</v>
      </c>
      <c r="D72" s="97" t="s">
        <v>514</v>
      </c>
      <c r="E72" s="98">
        <v>1</v>
      </c>
      <c r="F72" s="22"/>
      <c r="G72" s="22">
        <v>387464000</v>
      </c>
      <c r="H72" s="22"/>
      <c r="I72" s="22"/>
      <c r="J72" s="22"/>
      <c r="K72" s="22"/>
      <c r="L72" s="22">
        <v>387464000</v>
      </c>
      <c r="M72" s="22">
        <v>387464000</v>
      </c>
      <c r="N72" s="22"/>
      <c r="O72" s="22"/>
      <c r="P72" s="22"/>
      <c r="Q72" s="22"/>
    </row>
    <row r="73" ht="21" customHeight="1" spans="1:17">
      <c r="A73" s="96" t="s">
        <v>338</v>
      </c>
      <c r="B73" s="76" t="s">
        <v>599</v>
      </c>
      <c r="C73" s="76" t="s">
        <v>598</v>
      </c>
      <c r="D73" s="97" t="s">
        <v>514</v>
      </c>
      <c r="E73" s="98">
        <v>1</v>
      </c>
      <c r="F73" s="22"/>
      <c r="G73" s="22">
        <v>14700000</v>
      </c>
      <c r="H73" s="22"/>
      <c r="I73" s="22"/>
      <c r="J73" s="22"/>
      <c r="K73" s="22"/>
      <c r="L73" s="22">
        <v>14700000</v>
      </c>
      <c r="M73" s="22">
        <v>14700000</v>
      </c>
      <c r="N73" s="22"/>
      <c r="O73" s="22"/>
      <c r="P73" s="22"/>
      <c r="Q73" s="22"/>
    </row>
    <row r="74" ht="21" customHeight="1" spans="1:17">
      <c r="A74" s="96" t="s">
        <v>310</v>
      </c>
      <c r="B74" s="76" t="s">
        <v>600</v>
      </c>
      <c r="C74" s="76" t="s">
        <v>601</v>
      </c>
      <c r="D74" s="97" t="s">
        <v>437</v>
      </c>
      <c r="E74" s="98">
        <v>1</v>
      </c>
      <c r="F74" s="22"/>
      <c r="G74" s="22">
        <v>300000</v>
      </c>
      <c r="H74" s="22"/>
      <c r="I74" s="22"/>
      <c r="J74" s="22"/>
      <c r="K74" s="22"/>
      <c r="L74" s="22">
        <v>300000</v>
      </c>
      <c r="M74" s="22">
        <v>300000</v>
      </c>
      <c r="N74" s="22"/>
      <c r="O74" s="22"/>
      <c r="P74" s="22"/>
      <c r="Q74" s="22"/>
    </row>
    <row r="75" ht="21" customHeight="1" spans="1:17">
      <c r="A75" s="96" t="s">
        <v>310</v>
      </c>
      <c r="B75" s="76" t="s">
        <v>602</v>
      </c>
      <c r="C75" s="76" t="s">
        <v>601</v>
      </c>
      <c r="D75" s="97" t="s">
        <v>514</v>
      </c>
      <c r="E75" s="98">
        <v>1</v>
      </c>
      <c r="F75" s="22"/>
      <c r="G75" s="22">
        <v>1200000</v>
      </c>
      <c r="H75" s="22"/>
      <c r="I75" s="22"/>
      <c r="J75" s="22"/>
      <c r="K75" s="22"/>
      <c r="L75" s="22">
        <v>1200000</v>
      </c>
      <c r="M75" s="22">
        <v>1200000</v>
      </c>
      <c r="N75" s="22"/>
      <c r="O75" s="22"/>
      <c r="P75" s="22"/>
      <c r="Q75" s="22"/>
    </row>
    <row r="76" ht="21" customHeight="1" spans="1:17">
      <c r="A76" s="78" t="s">
        <v>120</v>
      </c>
      <c r="B76" s="79"/>
      <c r="C76" s="79"/>
      <c r="D76" s="79"/>
      <c r="E76" s="95"/>
      <c r="F76" s="22">
        <v>2630000</v>
      </c>
      <c r="G76" s="22">
        <v>671764514</v>
      </c>
      <c r="H76" s="22"/>
      <c r="I76" s="22"/>
      <c r="J76" s="22"/>
      <c r="K76" s="22"/>
      <c r="L76" s="22">
        <v>671764514</v>
      </c>
      <c r="M76" s="22">
        <v>664664514</v>
      </c>
      <c r="N76" s="22"/>
      <c r="O76" s="22"/>
      <c r="P76" s="22"/>
      <c r="Q76" s="22">
        <v>7100000</v>
      </c>
    </row>
  </sheetData>
  <mergeCells count="16">
    <mergeCell ref="A2:Q2"/>
    <mergeCell ref="A3:F3"/>
    <mergeCell ref="G4:Q4"/>
    <mergeCell ref="L5:Q5"/>
    <mergeCell ref="A76:E7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8" sqref="$A8:$XFD8"/>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0"/>
      <c r="B1" s="60"/>
      <c r="C1" s="60"/>
      <c r="D1" s="60"/>
      <c r="E1" s="60"/>
      <c r="F1" s="60"/>
      <c r="G1" s="60"/>
      <c r="H1" s="65"/>
      <c r="I1" s="60"/>
      <c r="J1" s="60"/>
      <c r="K1" s="60"/>
      <c r="L1" s="53"/>
      <c r="M1" s="81"/>
      <c r="N1" s="82" t="s">
        <v>603</v>
      </c>
    </row>
    <row r="2" ht="27.75" customHeight="1" spans="1:14">
      <c r="A2" s="56" t="s">
        <v>604</v>
      </c>
      <c r="B2" s="66"/>
      <c r="C2" s="66"/>
      <c r="D2" s="66"/>
      <c r="E2" s="66"/>
      <c r="F2" s="66"/>
      <c r="G2" s="66"/>
      <c r="H2" s="67"/>
      <c r="I2" s="66"/>
      <c r="J2" s="66"/>
      <c r="K2" s="66"/>
      <c r="L2" s="45"/>
      <c r="M2" s="67"/>
      <c r="N2" s="66"/>
    </row>
    <row r="3" ht="18.75" customHeight="1" spans="1:14">
      <c r="A3" s="57" t="str">
        <f>"单位名称："&amp;"云南省肿瘤医院（昆明医科大学第三附属医院）"</f>
        <v>单位名称：云南省肿瘤医院（昆明医科大学第三附属医院）</v>
      </c>
      <c r="B3" s="58"/>
      <c r="C3" s="58"/>
      <c r="D3" s="58"/>
      <c r="E3" s="58"/>
      <c r="F3" s="58"/>
      <c r="G3" s="58"/>
      <c r="H3" s="65"/>
      <c r="I3" s="60"/>
      <c r="J3" s="60"/>
      <c r="K3" s="60"/>
      <c r="L3" s="63"/>
      <c r="M3" s="83"/>
      <c r="N3" s="84" t="s">
        <v>145</v>
      </c>
    </row>
    <row r="4" ht="15.75" customHeight="1" spans="1:14">
      <c r="A4" s="9" t="s">
        <v>487</v>
      </c>
      <c r="B4" s="68" t="s">
        <v>605</v>
      </c>
      <c r="C4" s="68" t="s">
        <v>606</v>
      </c>
      <c r="D4" s="69" t="s">
        <v>162</v>
      </c>
      <c r="E4" s="69"/>
      <c r="F4" s="69"/>
      <c r="G4" s="69"/>
      <c r="H4" s="70"/>
      <c r="I4" s="69"/>
      <c r="J4" s="69"/>
      <c r="K4" s="69"/>
      <c r="L4" s="85"/>
      <c r="M4" s="70"/>
      <c r="N4" s="86"/>
    </row>
    <row r="5" ht="17.25" customHeight="1" spans="1:14">
      <c r="A5" s="14"/>
      <c r="B5" s="71"/>
      <c r="C5" s="71"/>
      <c r="D5" s="71" t="s">
        <v>30</v>
      </c>
      <c r="E5" s="71" t="s">
        <v>33</v>
      </c>
      <c r="F5" s="71" t="s">
        <v>493</v>
      </c>
      <c r="G5" s="71" t="s">
        <v>494</v>
      </c>
      <c r="H5" s="72" t="s">
        <v>495</v>
      </c>
      <c r="I5" s="87" t="s">
        <v>496</v>
      </c>
      <c r="J5" s="87"/>
      <c r="K5" s="87"/>
      <c r="L5" s="88"/>
      <c r="M5" s="89"/>
      <c r="N5" s="73"/>
    </row>
    <row r="6" ht="54" customHeight="1" spans="1:14">
      <c r="A6" s="17"/>
      <c r="B6" s="73"/>
      <c r="C6" s="73"/>
      <c r="D6" s="73"/>
      <c r="E6" s="73"/>
      <c r="F6" s="73"/>
      <c r="G6" s="73"/>
      <c r="H6" s="74"/>
      <c r="I6" s="73" t="s">
        <v>32</v>
      </c>
      <c r="J6" s="73" t="s">
        <v>43</v>
      </c>
      <c r="K6" s="73" t="s">
        <v>169</v>
      </c>
      <c r="L6" s="90" t="s">
        <v>39</v>
      </c>
      <c r="M6" s="74" t="s">
        <v>40</v>
      </c>
      <c r="N6" s="73" t="s">
        <v>41</v>
      </c>
    </row>
    <row r="7" ht="15" customHeight="1" spans="1:14">
      <c r="A7" s="17">
        <v>1</v>
      </c>
      <c r="B7" s="73">
        <v>2</v>
      </c>
      <c r="C7" s="73">
        <v>3</v>
      </c>
      <c r="D7" s="74">
        <v>4</v>
      </c>
      <c r="E7" s="74">
        <v>5</v>
      </c>
      <c r="F7" s="74">
        <v>6</v>
      </c>
      <c r="G7" s="74">
        <v>7</v>
      </c>
      <c r="H7" s="74">
        <v>8</v>
      </c>
      <c r="I7" s="74">
        <v>9</v>
      </c>
      <c r="J7" s="74">
        <v>10</v>
      </c>
      <c r="K7" s="74">
        <v>11</v>
      </c>
      <c r="L7" s="74">
        <v>12</v>
      </c>
      <c r="M7" s="74">
        <v>13</v>
      </c>
      <c r="N7" s="74">
        <v>14</v>
      </c>
    </row>
    <row r="8" ht="21" customHeight="1" spans="1:14">
      <c r="A8" s="75"/>
      <c r="B8" s="76"/>
      <c r="C8" s="76"/>
      <c r="D8" s="77"/>
      <c r="E8" s="77"/>
      <c r="F8" s="77"/>
      <c r="G8" s="77"/>
      <c r="H8" s="77"/>
      <c r="I8" s="77"/>
      <c r="J8" s="77"/>
      <c r="K8" s="77"/>
      <c r="L8" s="91"/>
      <c r="M8" s="77"/>
      <c r="N8" s="77"/>
    </row>
    <row r="9" ht="21" customHeight="1" spans="1:14">
      <c r="A9" s="75"/>
      <c r="B9" s="76"/>
      <c r="C9" s="76"/>
      <c r="D9" s="77"/>
      <c r="E9" s="77"/>
      <c r="F9" s="77"/>
      <c r="G9" s="77"/>
      <c r="H9" s="77"/>
      <c r="I9" s="77"/>
      <c r="J9" s="77"/>
      <c r="K9" s="77"/>
      <c r="L9" s="91"/>
      <c r="M9" s="77"/>
      <c r="N9" s="77"/>
    </row>
    <row r="10" ht="21" customHeight="1" spans="1:14">
      <c r="A10" s="78" t="s">
        <v>120</v>
      </c>
      <c r="B10" s="79"/>
      <c r="C10" s="80"/>
      <c r="D10" s="77"/>
      <c r="E10" s="77"/>
      <c r="F10" s="77"/>
      <c r="G10" s="77"/>
      <c r="H10" s="77"/>
      <c r="I10" s="77"/>
      <c r="J10" s="77"/>
      <c r="K10" s="77"/>
      <c r="L10" s="91"/>
      <c r="M10" s="77"/>
      <c r="N10" s="77"/>
    </row>
    <row r="11" ht="26" customHeight="1" spans="1:1">
      <c r="A11" t="s">
        <v>607</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G14" sqref="G14"/>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4:24">
      <c r="D1" s="55"/>
      <c r="W1" s="53"/>
      <c r="X1" s="53" t="s">
        <v>608</v>
      </c>
    </row>
    <row r="2" ht="27.75" customHeight="1" spans="1:24">
      <c r="A2" s="56" t="s">
        <v>609</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7" t="str">
        <f>"单位名称："&amp;"云南省肿瘤医院（昆明医科大学第三附属医院）"</f>
        <v>单位名称：云南省肿瘤医院（昆明医科大学第三附属医院）</v>
      </c>
      <c r="B3" s="58"/>
      <c r="C3" s="58"/>
      <c r="D3" s="59"/>
      <c r="E3" s="60"/>
      <c r="F3" s="60"/>
      <c r="G3" s="60"/>
      <c r="H3" s="60"/>
      <c r="I3" s="60"/>
      <c r="W3" s="63"/>
      <c r="X3" s="63" t="s">
        <v>145</v>
      </c>
    </row>
    <row r="4" ht="19.5" customHeight="1" spans="1:24">
      <c r="A4" s="15" t="s">
        <v>610</v>
      </c>
      <c r="B4" s="10" t="s">
        <v>162</v>
      </c>
      <c r="C4" s="11"/>
      <c r="D4" s="11"/>
      <c r="E4" s="61" t="s">
        <v>611</v>
      </c>
      <c r="F4" s="61"/>
      <c r="G4" s="61"/>
      <c r="H4" s="61"/>
      <c r="I4" s="61"/>
      <c r="J4" s="61"/>
      <c r="K4" s="61"/>
      <c r="L4" s="61"/>
      <c r="M4" s="61"/>
      <c r="N4" s="61"/>
      <c r="O4" s="61"/>
      <c r="P4" s="61"/>
      <c r="Q4" s="61"/>
      <c r="R4" s="61"/>
      <c r="S4" s="61"/>
      <c r="T4" s="61"/>
      <c r="U4" s="61"/>
      <c r="V4" s="61"/>
      <c r="W4" s="61"/>
      <c r="X4" s="61"/>
    </row>
    <row r="5" ht="40.5" customHeight="1" spans="1:24">
      <c r="A5" s="18"/>
      <c r="B5" s="28" t="s">
        <v>30</v>
      </c>
      <c r="C5" s="9" t="s">
        <v>33</v>
      </c>
      <c r="D5" s="62" t="s">
        <v>612</v>
      </c>
      <c r="E5" s="61" t="s">
        <v>613</v>
      </c>
      <c r="F5" s="61" t="s">
        <v>614</v>
      </c>
      <c r="G5" s="61" t="s">
        <v>615</v>
      </c>
      <c r="H5" s="61" t="s">
        <v>616</v>
      </c>
      <c r="I5" s="61" t="s">
        <v>617</v>
      </c>
      <c r="J5" s="61" t="s">
        <v>618</v>
      </c>
      <c r="K5" s="61" t="s">
        <v>619</v>
      </c>
      <c r="L5" s="61" t="s">
        <v>620</v>
      </c>
      <c r="M5" s="61" t="s">
        <v>621</v>
      </c>
      <c r="N5" s="61" t="s">
        <v>622</v>
      </c>
      <c r="O5" s="61" t="s">
        <v>623</v>
      </c>
      <c r="P5" s="61" t="s">
        <v>624</v>
      </c>
      <c r="Q5" s="61" t="s">
        <v>625</v>
      </c>
      <c r="R5" s="61" t="s">
        <v>626</v>
      </c>
      <c r="S5" s="61" t="s">
        <v>627</v>
      </c>
      <c r="T5" s="61" t="s">
        <v>628</v>
      </c>
      <c r="U5" s="61" t="s">
        <v>629</v>
      </c>
      <c r="V5" s="61" t="s">
        <v>630</v>
      </c>
      <c r="W5" s="61" t="s">
        <v>631</v>
      </c>
      <c r="X5" s="61" t="s">
        <v>632</v>
      </c>
    </row>
    <row r="6" ht="19.5" customHeight="1" spans="1:24">
      <c r="A6" s="61">
        <v>1</v>
      </c>
      <c r="B6" s="61">
        <v>2</v>
      </c>
      <c r="C6" s="61">
        <v>3</v>
      </c>
      <c r="D6" s="10">
        <v>4</v>
      </c>
      <c r="E6" s="61">
        <v>5</v>
      </c>
      <c r="F6" s="61">
        <v>6</v>
      </c>
      <c r="G6" s="61">
        <v>7</v>
      </c>
      <c r="H6" s="10">
        <v>8</v>
      </c>
      <c r="I6" s="61">
        <v>9</v>
      </c>
      <c r="J6" s="61">
        <v>10</v>
      </c>
      <c r="K6" s="61">
        <v>11</v>
      </c>
      <c r="L6" s="10">
        <v>12</v>
      </c>
      <c r="M6" s="61">
        <v>13</v>
      </c>
      <c r="N6" s="61">
        <v>14</v>
      </c>
      <c r="O6" s="61">
        <v>15</v>
      </c>
      <c r="P6" s="10">
        <v>16</v>
      </c>
      <c r="Q6" s="61">
        <v>17</v>
      </c>
      <c r="R6" s="61">
        <v>18</v>
      </c>
      <c r="S6" s="61">
        <v>19</v>
      </c>
      <c r="T6" s="10">
        <v>20</v>
      </c>
      <c r="U6" s="10">
        <v>21</v>
      </c>
      <c r="V6" s="10">
        <v>22</v>
      </c>
      <c r="W6" s="61">
        <v>23</v>
      </c>
      <c r="X6" s="61">
        <v>24</v>
      </c>
    </row>
    <row r="7" ht="28.4" customHeight="1" spans="1:24">
      <c r="A7" s="29"/>
      <c r="B7" s="22"/>
      <c r="C7" s="22"/>
      <c r="D7" s="22"/>
      <c r="E7" s="22"/>
      <c r="F7" s="22"/>
      <c r="G7" s="22"/>
      <c r="H7" s="22"/>
      <c r="I7" s="22"/>
      <c r="J7" s="22"/>
      <c r="K7" s="22"/>
      <c r="L7" s="22"/>
      <c r="M7" s="22"/>
      <c r="N7" s="22"/>
      <c r="O7" s="22"/>
      <c r="P7" s="22"/>
      <c r="Q7" s="22"/>
      <c r="R7" s="22"/>
      <c r="S7" s="22"/>
      <c r="T7" s="22"/>
      <c r="U7" s="22"/>
      <c r="V7" s="22"/>
      <c r="W7" s="64"/>
      <c r="X7" s="22"/>
    </row>
    <row r="8" ht="29.9" customHeight="1" spans="1:24">
      <c r="A8" s="29"/>
      <c r="B8" s="22"/>
      <c r="C8" s="22"/>
      <c r="D8" s="22"/>
      <c r="E8" s="22"/>
      <c r="F8" s="22"/>
      <c r="G8" s="22"/>
      <c r="H8" s="22"/>
      <c r="I8" s="22"/>
      <c r="J8" s="22"/>
      <c r="K8" s="22"/>
      <c r="L8" s="22"/>
      <c r="M8" s="22"/>
      <c r="N8" s="22"/>
      <c r="O8" s="22"/>
      <c r="P8" s="22"/>
      <c r="Q8" s="22"/>
      <c r="R8" s="22"/>
      <c r="S8" s="22"/>
      <c r="T8" s="22"/>
      <c r="U8" s="22"/>
      <c r="V8" s="22"/>
      <c r="W8" s="64"/>
      <c r="X8" s="22"/>
    </row>
    <row r="9" ht="21" customHeight="1" spans="1:1">
      <c r="A9" t="s">
        <v>633</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D17" sqref="D17"/>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0:10">
      <c r="J1" s="53" t="s">
        <v>634</v>
      </c>
    </row>
    <row r="2" ht="28.5" customHeight="1" spans="1:10">
      <c r="A2" s="44" t="s">
        <v>635</v>
      </c>
      <c r="B2" s="27"/>
      <c r="C2" s="27"/>
      <c r="D2" s="27"/>
      <c r="E2" s="27"/>
      <c r="F2" s="45"/>
      <c r="G2" s="27"/>
      <c r="H2" s="45"/>
      <c r="I2" s="45"/>
      <c r="J2" s="27"/>
    </row>
    <row r="3" ht="17.25" customHeight="1" spans="1:1">
      <c r="A3" s="4" t="str">
        <f>"单位名称："&amp;"云南省肿瘤医院（昆明医科大学第三附属医院）"</f>
        <v>单位名称：云南省肿瘤医院（昆明医科大学第三附属医院）</v>
      </c>
    </row>
    <row r="4" ht="44.25" customHeight="1" spans="1:10">
      <c r="A4" s="46" t="s">
        <v>356</v>
      </c>
      <c r="B4" s="46" t="s">
        <v>357</v>
      </c>
      <c r="C4" s="46" t="s">
        <v>358</v>
      </c>
      <c r="D4" s="46" t="s">
        <v>359</v>
      </c>
      <c r="E4" s="46" t="s">
        <v>360</v>
      </c>
      <c r="F4" s="47" t="s">
        <v>361</v>
      </c>
      <c r="G4" s="46" t="s">
        <v>362</v>
      </c>
      <c r="H4" s="47" t="s">
        <v>363</v>
      </c>
      <c r="I4" s="47" t="s">
        <v>364</v>
      </c>
      <c r="J4" s="46" t="s">
        <v>365</v>
      </c>
    </row>
    <row r="5" ht="14.25" customHeight="1" spans="1:10">
      <c r="A5" s="46">
        <v>1</v>
      </c>
      <c r="B5" s="46">
        <v>2</v>
      </c>
      <c r="C5" s="46">
        <v>3</v>
      </c>
      <c r="D5" s="46">
        <v>4</v>
      </c>
      <c r="E5" s="46">
        <v>5</v>
      </c>
      <c r="F5" s="47">
        <v>6</v>
      </c>
      <c r="G5" s="46">
        <v>7</v>
      </c>
      <c r="H5" s="47">
        <v>8</v>
      </c>
      <c r="I5" s="47">
        <v>9</v>
      </c>
      <c r="J5" s="46">
        <v>10</v>
      </c>
    </row>
    <row r="6" ht="21.8" customHeight="1" spans="1:10">
      <c r="A6" s="48"/>
      <c r="B6" s="49"/>
      <c r="C6" s="49"/>
      <c r="D6" s="49"/>
      <c r="E6" s="50"/>
      <c r="F6" s="51"/>
      <c r="G6" s="50"/>
      <c r="H6" s="51"/>
      <c r="I6" s="51"/>
      <c r="J6" s="50"/>
    </row>
    <row r="7" ht="60.8" customHeight="1" spans="1:10">
      <c r="A7" s="48"/>
      <c r="B7" s="52"/>
      <c r="C7" s="52"/>
      <c r="D7" s="52"/>
      <c r="E7" s="48"/>
      <c r="F7" s="52"/>
      <c r="G7" s="48"/>
      <c r="H7" s="52"/>
      <c r="I7" s="52"/>
      <c r="J7" s="54"/>
    </row>
    <row r="8" ht="24" customHeight="1" spans="1:1">
      <c r="A8" t="s">
        <v>636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63"/>
  <sheetViews>
    <sheetView showZeros="0" topLeftCell="A152" workbookViewId="0">
      <selection activeCell="I166" sqref="I166"/>
    </sheetView>
  </sheetViews>
  <sheetFormatPr defaultColWidth="8.85" defaultRowHeight="15" customHeight="1" outlineLevelCol="7"/>
  <cols>
    <col min="1" max="1" width="39.625" customWidth="1"/>
    <col min="2" max="2" width="9.375" customWidth="1"/>
    <col min="3" max="3" width="39.625" customWidth="1"/>
    <col min="4" max="4" width="45" customWidth="1"/>
    <col min="5" max="5" width="7.625" customWidth="1"/>
    <col min="6" max="6" width="5.125" customWidth="1"/>
    <col min="7" max="7" width="14.75" customWidth="1"/>
    <col min="8" max="8" width="15.25" customWidth="1"/>
  </cols>
  <sheetData>
    <row r="1" ht="13.5" spans="1:8">
      <c r="A1" s="34"/>
      <c r="B1" s="34"/>
      <c r="C1" s="34"/>
      <c r="D1" s="34"/>
      <c r="E1" s="34"/>
      <c r="F1" s="34"/>
      <c r="G1" s="34"/>
      <c r="H1" s="35" t="s">
        <v>637</v>
      </c>
    </row>
    <row r="2" ht="24.75" spans="1:8">
      <c r="A2" s="36" t="s">
        <v>638</v>
      </c>
      <c r="B2" s="36"/>
      <c r="C2" s="36"/>
      <c r="D2" s="36"/>
      <c r="E2" s="36"/>
      <c r="F2" s="36"/>
      <c r="G2" s="36"/>
      <c r="H2" s="36"/>
    </row>
    <row r="3" ht="18" customHeight="1" spans="1:8">
      <c r="A3" s="34" t="str">
        <f>"单位名称："&amp;"云南省肿瘤医院（昆明医科大学第三附属医院）"</f>
        <v>单位名称：云南省肿瘤医院（昆明医科大学第三附属医院）</v>
      </c>
      <c r="B3" s="34"/>
      <c r="C3" s="34"/>
      <c r="D3" s="34"/>
      <c r="E3" s="34"/>
      <c r="F3" s="34"/>
      <c r="G3" s="34"/>
      <c r="H3" s="34"/>
    </row>
    <row r="4" ht="13.5" spans="1:8">
      <c r="A4" s="37" t="s">
        <v>155</v>
      </c>
      <c r="B4" s="37" t="s">
        <v>639</v>
      </c>
      <c r="C4" s="37" t="s">
        <v>640</v>
      </c>
      <c r="D4" s="37" t="s">
        <v>641</v>
      </c>
      <c r="E4" s="37" t="s">
        <v>642</v>
      </c>
      <c r="F4" s="37" t="s">
        <v>643</v>
      </c>
      <c r="G4" s="37"/>
      <c r="H4" s="37"/>
    </row>
    <row r="5" ht="43" customHeight="1" spans="1:8">
      <c r="A5" s="37"/>
      <c r="B5" s="37"/>
      <c r="C5" s="37"/>
      <c r="D5" s="37"/>
      <c r="E5" s="37"/>
      <c r="F5" s="37" t="s">
        <v>491</v>
      </c>
      <c r="G5" s="37" t="s">
        <v>644</v>
      </c>
      <c r="H5" s="37" t="s">
        <v>645</v>
      </c>
    </row>
    <row r="6" ht="21" customHeight="1" spans="1:8">
      <c r="A6" s="38" t="s">
        <v>137</v>
      </c>
      <c r="B6" s="38" t="s">
        <v>138</v>
      </c>
      <c r="C6" s="38" t="s">
        <v>139</v>
      </c>
      <c r="D6" s="38" t="s">
        <v>140</v>
      </c>
      <c r="E6" s="38" t="s">
        <v>141</v>
      </c>
      <c r="F6" s="38" t="s">
        <v>142</v>
      </c>
      <c r="G6" s="38" t="s">
        <v>646</v>
      </c>
      <c r="H6" s="38" t="s">
        <v>408</v>
      </c>
    </row>
    <row r="7" ht="21" customHeight="1" spans="1:8">
      <c r="A7" s="39" t="s">
        <v>45</v>
      </c>
      <c r="B7" s="39" t="s">
        <v>647</v>
      </c>
      <c r="C7" s="39" t="s">
        <v>580</v>
      </c>
      <c r="D7" s="39" t="s">
        <v>648</v>
      </c>
      <c r="E7" s="37" t="s">
        <v>649</v>
      </c>
      <c r="F7" s="40">
        <v>1</v>
      </c>
      <c r="G7" s="41">
        <v>400000</v>
      </c>
      <c r="H7" s="41">
        <v>400000</v>
      </c>
    </row>
    <row r="8" ht="21" customHeight="1" spans="1:8">
      <c r="A8" s="39" t="s">
        <v>45</v>
      </c>
      <c r="B8" s="39" t="s">
        <v>647</v>
      </c>
      <c r="C8" s="39" t="s">
        <v>580</v>
      </c>
      <c r="D8" s="39" t="s">
        <v>650</v>
      </c>
      <c r="E8" s="37" t="s">
        <v>499</v>
      </c>
      <c r="F8" s="40">
        <v>1</v>
      </c>
      <c r="G8" s="41">
        <v>143000</v>
      </c>
      <c r="H8" s="41">
        <v>143000</v>
      </c>
    </row>
    <row r="9" ht="21" customHeight="1" spans="1:8">
      <c r="A9" s="39" t="s">
        <v>45</v>
      </c>
      <c r="B9" s="39" t="s">
        <v>647</v>
      </c>
      <c r="C9" s="39" t="s">
        <v>580</v>
      </c>
      <c r="D9" s="39" t="s">
        <v>650</v>
      </c>
      <c r="E9" s="37" t="s">
        <v>499</v>
      </c>
      <c r="F9" s="40">
        <v>1</v>
      </c>
      <c r="G9" s="41">
        <v>1413000</v>
      </c>
      <c r="H9" s="41">
        <v>1413000</v>
      </c>
    </row>
    <row r="10" ht="21" customHeight="1" spans="1:8">
      <c r="A10" s="39" t="s">
        <v>45</v>
      </c>
      <c r="B10" s="39" t="s">
        <v>647</v>
      </c>
      <c r="C10" s="39" t="s">
        <v>580</v>
      </c>
      <c r="D10" s="39" t="s">
        <v>650</v>
      </c>
      <c r="E10" s="37" t="s">
        <v>499</v>
      </c>
      <c r="F10" s="40">
        <v>1</v>
      </c>
      <c r="G10" s="41">
        <v>815000</v>
      </c>
      <c r="H10" s="41">
        <v>815000</v>
      </c>
    </row>
    <row r="11" ht="21" customHeight="1" spans="1:8">
      <c r="A11" s="39" t="s">
        <v>45</v>
      </c>
      <c r="B11" s="39" t="s">
        <v>647</v>
      </c>
      <c r="C11" s="39" t="s">
        <v>651</v>
      </c>
      <c r="D11" s="39" t="s">
        <v>652</v>
      </c>
      <c r="E11" s="37" t="s">
        <v>649</v>
      </c>
      <c r="F11" s="40">
        <v>1</v>
      </c>
      <c r="G11" s="41">
        <v>750000</v>
      </c>
      <c r="H11" s="41">
        <v>750000</v>
      </c>
    </row>
    <row r="12" ht="21" customHeight="1" spans="1:8">
      <c r="A12" s="39" t="s">
        <v>45</v>
      </c>
      <c r="B12" s="39" t="s">
        <v>647</v>
      </c>
      <c r="C12" s="39" t="s">
        <v>653</v>
      </c>
      <c r="D12" s="39" t="s">
        <v>654</v>
      </c>
      <c r="E12" s="37" t="s">
        <v>649</v>
      </c>
      <c r="F12" s="40">
        <v>1</v>
      </c>
      <c r="G12" s="41">
        <v>3000000</v>
      </c>
      <c r="H12" s="41">
        <v>3000000</v>
      </c>
    </row>
    <row r="13" ht="21" customHeight="1" spans="1:8">
      <c r="A13" s="39" t="s">
        <v>45</v>
      </c>
      <c r="B13" s="39" t="s">
        <v>647</v>
      </c>
      <c r="C13" s="39" t="s">
        <v>653</v>
      </c>
      <c r="D13" s="39" t="s">
        <v>655</v>
      </c>
      <c r="E13" s="37" t="s">
        <v>499</v>
      </c>
      <c r="F13" s="40">
        <v>1</v>
      </c>
      <c r="G13" s="41">
        <v>3010000</v>
      </c>
      <c r="H13" s="41">
        <v>3010000</v>
      </c>
    </row>
    <row r="14" ht="21" customHeight="1" spans="1:8">
      <c r="A14" s="39" t="s">
        <v>45</v>
      </c>
      <c r="B14" s="39" t="s">
        <v>647</v>
      </c>
      <c r="C14" s="39" t="s">
        <v>653</v>
      </c>
      <c r="D14" s="39" t="s">
        <v>656</v>
      </c>
      <c r="E14" s="37" t="s">
        <v>499</v>
      </c>
      <c r="F14" s="40">
        <v>1</v>
      </c>
      <c r="G14" s="41">
        <v>800000</v>
      </c>
      <c r="H14" s="41">
        <v>800000</v>
      </c>
    </row>
    <row r="15" ht="21" customHeight="1" spans="1:8">
      <c r="A15" s="39" t="s">
        <v>45</v>
      </c>
      <c r="B15" s="39" t="s">
        <v>647</v>
      </c>
      <c r="C15" s="39" t="s">
        <v>653</v>
      </c>
      <c r="D15" s="39" t="s">
        <v>657</v>
      </c>
      <c r="E15" s="37" t="s">
        <v>499</v>
      </c>
      <c r="F15" s="40">
        <v>1</v>
      </c>
      <c r="G15" s="41">
        <v>850000</v>
      </c>
      <c r="H15" s="41">
        <v>850000</v>
      </c>
    </row>
    <row r="16" ht="21" customHeight="1" spans="1:8">
      <c r="A16" s="39" t="s">
        <v>45</v>
      </c>
      <c r="B16" s="39" t="s">
        <v>647</v>
      </c>
      <c r="C16" s="39" t="s">
        <v>653</v>
      </c>
      <c r="D16" s="39" t="s">
        <v>658</v>
      </c>
      <c r="E16" s="37" t="s">
        <v>649</v>
      </c>
      <c r="F16" s="40">
        <v>1</v>
      </c>
      <c r="G16" s="41">
        <v>12400000</v>
      </c>
      <c r="H16" s="41">
        <v>12400000</v>
      </c>
    </row>
    <row r="17" ht="21" customHeight="1" spans="1:8">
      <c r="A17" s="39" t="s">
        <v>45</v>
      </c>
      <c r="B17" s="39" t="s">
        <v>647</v>
      </c>
      <c r="C17" s="39" t="s">
        <v>653</v>
      </c>
      <c r="D17" s="39" t="s">
        <v>659</v>
      </c>
      <c r="E17" s="37" t="s">
        <v>649</v>
      </c>
      <c r="F17" s="40">
        <v>1</v>
      </c>
      <c r="G17" s="41">
        <v>4440000</v>
      </c>
      <c r="H17" s="41">
        <v>4440000</v>
      </c>
    </row>
    <row r="18" ht="21" customHeight="1" spans="1:8">
      <c r="A18" s="39" t="s">
        <v>45</v>
      </c>
      <c r="B18" s="39" t="s">
        <v>647</v>
      </c>
      <c r="C18" s="39" t="s">
        <v>653</v>
      </c>
      <c r="D18" s="39" t="s">
        <v>660</v>
      </c>
      <c r="E18" s="37" t="s">
        <v>649</v>
      </c>
      <c r="F18" s="40">
        <v>1</v>
      </c>
      <c r="G18" s="41">
        <v>1010000</v>
      </c>
      <c r="H18" s="41">
        <v>1010000</v>
      </c>
    </row>
    <row r="19" ht="21" customHeight="1" spans="1:8">
      <c r="A19" s="39" t="s">
        <v>45</v>
      </c>
      <c r="B19" s="39" t="s">
        <v>647</v>
      </c>
      <c r="C19" s="39" t="s">
        <v>661</v>
      </c>
      <c r="D19" s="39" t="s">
        <v>662</v>
      </c>
      <c r="E19" s="37" t="s">
        <v>663</v>
      </c>
      <c r="F19" s="40">
        <v>23</v>
      </c>
      <c r="G19" s="41">
        <v>3000</v>
      </c>
      <c r="H19" s="41">
        <v>69000</v>
      </c>
    </row>
    <row r="20" ht="21" customHeight="1" spans="1:8">
      <c r="A20" s="39" t="s">
        <v>45</v>
      </c>
      <c r="B20" s="39" t="s">
        <v>647</v>
      </c>
      <c r="C20" s="39" t="s">
        <v>661</v>
      </c>
      <c r="D20" s="39" t="s">
        <v>662</v>
      </c>
      <c r="E20" s="37" t="s">
        <v>663</v>
      </c>
      <c r="F20" s="40">
        <v>20</v>
      </c>
      <c r="G20" s="41">
        <v>3000</v>
      </c>
      <c r="H20" s="41">
        <v>60000</v>
      </c>
    </row>
    <row r="21" ht="21" customHeight="1" spans="1:8">
      <c r="A21" s="39" t="s">
        <v>45</v>
      </c>
      <c r="B21" s="39" t="s">
        <v>647</v>
      </c>
      <c r="C21" s="39" t="s">
        <v>664</v>
      </c>
      <c r="D21" s="39" t="s">
        <v>665</v>
      </c>
      <c r="E21" s="37" t="s">
        <v>663</v>
      </c>
      <c r="F21" s="40">
        <v>12</v>
      </c>
      <c r="G21" s="41">
        <v>8000</v>
      </c>
      <c r="H21" s="41">
        <v>96000</v>
      </c>
    </row>
    <row r="22" ht="21" customHeight="1" spans="1:8">
      <c r="A22" s="39" t="s">
        <v>45</v>
      </c>
      <c r="B22" s="39" t="s">
        <v>647</v>
      </c>
      <c r="C22" s="39" t="s">
        <v>664</v>
      </c>
      <c r="D22" s="39" t="s">
        <v>665</v>
      </c>
      <c r="E22" s="37" t="s">
        <v>663</v>
      </c>
      <c r="F22" s="40">
        <v>10</v>
      </c>
      <c r="G22" s="41">
        <v>12200</v>
      </c>
      <c r="H22" s="41">
        <v>122000</v>
      </c>
    </row>
    <row r="23" ht="21" customHeight="1" spans="1:8">
      <c r="A23" s="39" t="s">
        <v>45</v>
      </c>
      <c r="B23" s="39" t="s">
        <v>647</v>
      </c>
      <c r="C23" s="39" t="s">
        <v>666</v>
      </c>
      <c r="D23" s="39" t="s">
        <v>667</v>
      </c>
      <c r="E23" s="37" t="s">
        <v>663</v>
      </c>
      <c r="F23" s="40">
        <v>4</v>
      </c>
      <c r="G23" s="41">
        <v>1250</v>
      </c>
      <c r="H23" s="41">
        <v>5000</v>
      </c>
    </row>
    <row r="24" ht="21" customHeight="1" spans="1:8">
      <c r="A24" s="39" t="s">
        <v>45</v>
      </c>
      <c r="B24" s="39" t="s">
        <v>647</v>
      </c>
      <c r="C24" s="39" t="s">
        <v>666</v>
      </c>
      <c r="D24" s="39" t="s">
        <v>668</v>
      </c>
      <c r="E24" s="37" t="s">
        <v>663</v>
      </c>
      <c r="F24" s="40">
        <v>54</v>
      </c>
      <c r="G24" s="41">
        <v>1500</v>
      </c>
      <c r="H24" s="41">
        <v>81000</v>
      </c>
    </row>
    <row r="25" ht="21" customHeight="1" spans="1:8">
      <c r="A25" s="39" t="s">
        <v>45</v>
      </c>
      <c r="B25" s="39" t="s">
        <v>647</v>
      </c>
      <c r="C25" s="39" t="s">
        <v>666</v>
      </c>
      <c r="D25" s="39" t="s">
        <v>669</v>
      </c>
      <c r="E25" s="37" t="s">
        <v>663</v>
      </c>
      <c r="F25" s="40">
        <v>10</v>
      </c>
      <c r="G25" s="41">
        <v>1200</v>
      </c>
      <c r="H25" s="41">
        <v>12000</v>
      </c>
    </row>
    <row r="26" ht="21" customHeight="1" spans="1:8">
      <c r="A26" s="39" t="s">
        <v>45</v>
      </c>
      <c r="B26" s="39" t="s">
        <v>647</v>
      </c>
      <c r="C26" s="39" t="s">
        <v>670</v>
      </c>
      <c r="D26" s="39" t="s">
        <v>671</v>
      </c>
      <c r="E26" s="37" t="s">
        <v>663</v>
      </c>
      <c r="F26" s="40">
        <v>13</v>
      </c>
      <c r="G26" s="41">
        <v>4000</v>
      </c>
      <c r="H26" s="41">
        <v>52000</v>
      </c>
    </row>
    <row r="27" ht="21" customHeight="1" spans="1:8">
      <c r="A27" s="39" t="s">
        <v>45</v>
      </c>
      <c r="B27" s="39" t="s">
        <v>647</v>
      </c>
      <c r="C27" s="39" t="s">
        <v>670</v>
      </c>
      <c r="D27" s="39" t="s">
        <v>671</v>
      </c>
      <c r="E27" s="37" t="s">
        <v>663</v>
      </c>
      <c r="F27" s="40">
        <v>6</v>
      </c>
      <c r="G27" s="41">
        <v>4000</v>
      </c>
      <c r="H27" s="41">
        <v>24000</v>
      </c>
    </row>
    <row r="28" ht="21" customHeight="1" spans="1:8">
      <c r="A28" s="39" t="s">
        <v>45</v>
      </c>
      <c r="B28" s="39" t="s">
        <v>647</v>
      </c>
      <c r="C28" s="39" t="s">
        <v>672</v>
      </c>
      <c r="D28" s="39" t="s">
        <v>673</v>
      </c>
      <c r="E28" s="37" t="s">
        <v>663</v>
      </c>
      <c r="F28" s="40">
        <v>3</v>
      </c>
      <c r="G28" s="41">
        <v>3000</v>
      </c>
      <c r="H28" s="41">
        <v>9000</v>
      </c>
    </row>
    <row r="29" ht="21" customHeight="1" spans="1:8">
      <c r="A29" s="39" t="s">
        <v>45</v>
      </c>
      <c r="B29" s="39" t="s">
        <v>647</v>
      </c>
      <c r="C29" s="39" t="s">
        <v>672</v>
      </c>
      <c r="D29" s="39" t="s">
        <v>673</v>
      </c>
      <c r="E29" s="37" t="s">
        <v>663</v>
      </c>
      <c r="F29" s="40">
        <v>4</v>
      </c>
      <c r="G29" s="41">
        <v>3225</v>
      </c>
      <c r="H29" s="41">
        <v>12900</v>
      </c>
    </row>
    <row r="30" ht="21" customHeight="1" spans="1:8">
      <c r="A30" s="39" t="s">
        <v>45</v>
      </c>
      <c r="B30" s="39" t="s">
        <v>647</v>
      </c>
      <c r="C30" s="39" t="s">
        <v>674</v>
      </c>
      <c r="D30" s="39" t="s">
        <v>675</v>
      </c>
      <c r="E30" s="37" t="s">
        <v>663</v>
      </c>
      <c r="F30" s="40">
        <v>6</v>
      </c>
      <c r="G30" s="41">
        <v>2633</v>
      </c>
      <c r="H30" s="41">
        <v>15798</v>
      </c>
    </row>
    <row r="31" ht="21" customHeight="1" spans="1:8">
      <c r="A31" s="39" t="s">
        <v>45</v>
      </c>
      <c r="B31" s="39" t="s">
        <v>647</v>
      </c>
      <c r="C31" s="39" t="s">
        <v>674</v>
      </c>
      <c r="D31" s="39" t="s">
        <v>675</v>
      </c>
      <c r="E31" s="37" t="s">
        <v>499</v>
      </c>
      <c r="F31" s="40">
        <v>1</v>
      </c>
      <c r="G31" s="41">
        <v>53600</v>
      </c>
      <c r="H31" s="41">
        <v>53600</v>
      </c>
    </row>
    <row r="32" ht="21" customHeight="1" spans="1:8">
      <c r="A32" s="39" t="s">
        <v>45</v>
      </c>
      <c r="B32" s="39" t="s">
        <v>647</v>
      </c>
      <c r="C32" s="39" t="s">
        <v>676</v>
      </c>
      <c r="D32" s="39" t="s">
        <v>677</v>
      </c>
      <c r="E32" s="37" t="s">
        <v>663</v>
      </c>
      <c r="F32" s="40">
        <v>1</v>
      </c>
      <c r="G32" s="41">
        <v>1500</v>
      </c>
      <c r="H32" s="41">
        <v>1500</v>
      </c>
    </row>
    <row r="33" ht="21" customHeight="1" spans="1:8">
      <c r="A33" s="39" t="s">
        <v>45</v>
      </c>
      <c r="B33" s="39" t="s">
        <v>647</v>
      </c>
      <c r="C33" s="39" t="s">
        <v>678</v>
      </c>
      <c r="D33" s="39" t="s">
        <v>679</v>
      </c>
      <c r="E33" s="37" t="s">
        <v>680</v>
      </c>
      <c r="F33" s="40">
        <v>1</v>
      </c>
      <c r="G33" s="41">
        <v>4000</v>
      </c>
      <c r="H33" s="41">
        <v>4000</v>
      </c>
    </row>
    <row r="34" ht="21" customHeight="1" spans="1:8">
      <c r="A34" s="39" t="s">
        <v>45</v>
      </c>
      <c r="B34" s="39" t="s">
        <v>647</v>
      </c>
      <c r="C34" s="39" t="s">
        <v>681</v>
      </c>
      <c r="D34" s="39" t="s">
        <v>682</v>
      </c>
      <c r="E34" s="37" t="s">
        <v>499</v>
      </c>
      <c r="F34" s="40">
        <v>1</v>
      </c>
      <c r="G34" s="41">
        <v>33000</v>
      </c>
      <c r="H34" s="41">
        <v>33000</v>
      </c>
    </row>
    <row r="35" ht="21" customHeight="1" spans="1:8">
      <c r="A35" s="39" t="s">
        <v>45</v>
      </c>
      <c r="B35" s="39" t="s">
        <v>647</v>
      </c>
      <c r="C35" s="39" t="s">
        <v>683</v>
      </c>
      <c r="D35" s="39" t="s">
        <v>684</v>
      </c>
      <c r="E35" s="37" t="s">
        <v>499</v>
      </c>
      <c r="F35" s="40">
        <v>1</v>
      </c>
      <c r="G35" s="41">
        <v>57400</v>
      </c>
      <c r="H35" s="41">
        <v>57400</v>
      </c>
    </row>
    <row r="36" ht="21" customHeight="1" spans="1:8">
      <c r="A36" s="39" t="s">
        <v>45</v>
      </c>
      <c r="B36" s="39" t="s">
        <v>647</v>
      </c>
      <c r="C36" s="39" t="s">
        <v>683</v>
      </c>
      <c r="D36" s="39" t="s">
        <v>684</v>
      </c>
      <c r="E36" s="37" t="s">
        <v>499</v>
      </c>
      <c r="F36" s="40">
        <v>1</v>
      </c>
      <c r="G36" s="41">
        <v>23500</v>
      </c>
      <c r="H36" s="41">
        <v>23500</v>
      </c>
    </row>
    <row r="37" ht="21" customHeight="1" spans="1:8">
      <c r="A37" s="39" t="s">
        <v>45</v>
      </c>
      <c r="B37" s="39" t="s">
        <v>647</v>
      </c>
      <c r="C37" s="39" t="s">
        <v>685</v>
      </c>
      <c r="D37" s="39" t="s">
        <v>686</v>
      </c>
      <c r="E37" s="37" t="s">
        <v>499</v>
      </c>
      <c r="F37" s="40">
        <v>1</v>
      </c>
      <c r="G37" s="41">
        <v>136150</v>
      </c>
      <c r="H37" s="41">
        <v>136150</v>
      </c>
    </row>
    <row r="38" ht="21" customHeight="1" spans="1:8">
      <c r="A38" s="39" t="s">
        <v>45</v>
      </c>
      <c r="B38" s="39" t="s">
        <v>647</v>
      </c>
      <c r="C38" s="39" t="s">
        <v>687</v>
      </c>
      <c r="D38" s="39" t="s">
        <v>688</v>
      </c>
      <c r="E38" s="37" t="s">
        <v>499</v>
      </c>
      <c r="F38" s="40">
        <v>1</v>
      </c>
      <c r="G38" s="41">
        <v>160500</v>
      </c>
      <c r="H38" s="41">
        <v>160500</v>
      </c>
    </row>
    <row r="39" ht="21" customHeight="1" spans="1:8">
      <c r="A39" s="39" t="s">
        <v>45</v>
      </c>
      <c r="B39" s="39" t="s">
        <v>647</v>
      </c>
      <c r="C39" s="39" t="s">
        <v>687</v>
      </c>
      <c r="D39" s="39" t="s">
        <v>689</v>
      </c>
      <c r="E39" s="37" t="s">
        <v>663</v>
      </c>
      <c r="F39" s="40">
        <v>2</v>
      </c>
      <c r="G39" s="41">
        <v>500</v>
      </c>
      <c r="H39" s="41">
        <v>1000</v>
      </c>
    </row>
    <row r="40" ht="21" customHeight="1" spans="1:8">
      <c r="A40" s="39" t="s">
        <v>45</v>
      </c>
      <c r="B40" s="39" t="s">
        <v>647</v>
      </c>
      <c r="C40" s="39" t="s">
        <v>687</v>
      </c>
      <c r="D40" s="39" t="s">
        <v>690</v>
      </c>
      <c r="E40" s="37" t="s">
        <v>680</v>
      </c>
      <c r="F40" s="40">
        <v>8</v>
      </c>
      <c r="G40" s="41">
        <v>2000</v>
      </c>
      <c r="H40" s="41">
        <v>16000</v>
      </c>
    </row>
    <row r="41" ht="21" customHeight="1" spans="1:8">
      <c r="A41" s="39" t="s">
        <v>45</v>
      </c>
      <c r="B41" s="39" t="s">
        <v>647</v>
      </c>
      <c r="C41" s="39" t="s">
        <v>691</v>
      </c>
      <c r="D41" s="39" t="s">
        <v>692</v>
      </c>
      <c r="E41" s="37" t="s">
        <v>680</v>
      </c>
      <c r="F41" s="40">
        <v>3</v>
      </c>
      <c r="G41" s="41">
        <v>1000</v>
      </c>
      <c r="H41" s="41">
        <v>3000</v>
      </c>
    </row>
    <row r="42" ht="21" customHeight="1" spans="1:8">
      <c r="A42" s="39" t="s">
        <v>45</v>
      </c>
      <c r="B42" s="39" t="s">
        <v>647</v>
      </c>
      <c r="C42" s="39" t="s">
        <v>693</v>
      </c>
      <c r="D42" s="39" t="s">
        <v>694</v>
      </c>
      <c r="E42" s="37" t="s">
        <v>499</v>
      </c>
      <c r="F42" s="40">
        <v>1</v>
      </c>
      <c r="G42" s="41">
        <v>300000</v>
      </c>
      <c r="H42" s="41">
        <v>300000</v>
      </c>
    </row>
    <row r="43" ht="21" customHeight="1" spans="1:8">
      <c r="A43" s="39" t="s">
        <v>45</v>
      </c>
      <c r="B43" s="39" t="s">
        <v>647</v>
      </c>
      <c r="C43" s="39" t="s">
        <v>695</v>
      </c>
      <c r="D43" s="39" t="s">
        <v>696</v>
      </c>
      <c r="E43" s="37" t="s">
        <v>437</v>
      </c>
      <c r="F43" s="40">
        <v>1</v>
      </c>
      <c r="G43" s="41">
        <v>300000</v>
      </c>
      <c r="H43" s="41">
        <v>300000</v>
      </c>
    </row>
    <row r="44" ht="21" customHeight="1" spans="1:8">
      <c r="A44" s="39" t="s">
        <v>45</v>
      </c>
      <c r="B44" s="39" t="s">
        <v>647</v>
      </c>
      <c r="C44" s="39" t="s">
        <v>695</v>
      </c>
      <c r="D44" s="39" t="s">
        <v>696</v>
      </c>
      <c r="E44" s="37" t="s">
        <v>437</v>
      </c>
      <c r="F44" s="40">
        <v>2</v>
      </c>
      <c r="G44" s="41">
        <v>300000</v>
      </c>
      <c r="H44" s="41">
        <v>600000</v>
      </c>
    </row>
    <row r="45" ht="21" customHeight="1" spans="1:8">
      <c r="A45" s="39" t="s">
        <v>45</v>
      </c>
      <c r="B45" s="39" t="s">
        <v>647</v>
      </c>
      <c r="C45" s="39" t="s">
        <v>697</v>
      </c>
      <c r="D45" s="39" t="s">
        <v>698</v>
      </c>
      <c r="E45" s="37" t="s">
        <v>437</v>
      </c>
      <c r="F45" s="40">
        <v>1</v>
      </c>
      <c r="G45" s="41">
        <v>600000</v>
      </c>
      <c r="H45" s="41">
        <v>600000</v>
      </c>
    </row>
    <row r="46" ht="21" customHeight="1" spans="1:8">
      <c r="A46" s="39" t="s">
        <v>45</v>
      </c>
      <c r="B46" s="39" t="s">
        <v>647</v>
      </c>
      <c r="C46" s="39" t="s">
        <v>699</v>
      </c>
      <c r="D46" s="39" t="s">
        <v>700</v>
      </c>
      <c r="E46" s="37" t="s">
        <v>437</v>
      </c>
      <c r="F46" s="40">
        <v>4</v>
      </c>
      <c r="G46" s="41">
        <v>2000</v>
      </c>
      <c r="H46" s="41">
        <v>8000</v>
      </c>
    </row>
    <row r="47" ht="21" customHeight="1" spans="1:8">
      <c r="A47" s="39" t="s">
        <v>45</v>
      </c>
      <c r="B47" s="39" t="s">
        <v>647</v>
      </c>
      <c r="C47" s="39" t="s">
        <v>701</v>
      </c>
      <c r="D47" s="39" t="s">
        <v>702</v>
      </c>
      <c r="E47" s="37" t="s">
        <v>680</v>
      </c>
      <c r="F47" s="40">
        <v>5</v>
      </c>
      <c r="G47" s="41">
        <v>10000</v>
      </c>
      <c r="H47" s="41">
        <v>50000</v>
      </c>
    </row>
    <row r="48" ht="21" customHeight="1" spans="1:8">
      <c r="A48" s="39" t="s">
        <v>45</v>
      </c>
      <c r="B48" s="39" t="s">
        <v>647</v>
      </c>
      <c r="C48" s="39" t="s">
        <v>588</v>
      </c>
      <c r="D48" s="39" t="s">
        <v>703</v>
      </c>
      <c r="E48" s="37" t="s">
        <v>663</v>
      </c>
      <c r="F48" s="40">
        <v>2</v>
      </c>
      <c r="G48" s="41">
        <v>15000</v>
      </c>
      <c r="H48" s="41">
        <v>30000</v>
      </c>
    </row>
    <row r="49" ht="21" customHeight="1" spans="1:8">
      <c r="A49" s="39" t="s">
        <v>45</v>
      </c>
      <c r="B49" s="39" t="s">
        <v>647</v>
      </c>
      <c r="C49" s="39" t="s">
        <v>588</v>
      </c>
      <c r="D49" s="39" t="s">
        <v>703</v>
      </c>
      <c r="E49" s="37" t="s">
        <v>499</v>
      </c>
      <c r="F49" s="40">
        <v>1</v>
      </c>
      <c r="G49" s="41">
        <v>36800</v>
      </c>
      <c r="H49" s="41">
        <v>36800</v>
      </c>
    </row>
    <row r="50" ht="21" customHeight="1" spans="1:8">
      <c r="A50" s="39" t="s">
        <v>45</v>
      </c>
      <c r="B50" s="39" t="s">
        <v>647</v>
      </c>
      <c r="C50" s="39" t="s">
        <v>704</v>
      </c>
      <c r="D50" s="39" t="s">
        <v>705</v>
      </c>
      <c r="E50" s="37" t="s">
        <v>499</v>
      </c>
      <c r="F50" s="40">
        <v>1</v>
      </c>
      <c r="G50" s="41">
        <v>29000</v>
      </c>
      <c r="H50" s="41">
        <v>29000</v>
      </c>
    </row>
    <row r="51" ht="21" customHeight="1" spans="1:8">
      <c r="A51" s="39" t="s">
        <v>45</v>
      </c>
      <c r="B51" s="39" t="s">
        <v>647</v>
      </c>
      <c r="C51" s="39" t="s">
        <v>706</v>
      </c>
      <c r="D51" s="39" t="s">
        <v>707</v>
      </c>
      <c r="E51" s="37" t="s">
        <v>680</v>
      </c>
      <c r="F51" s="40">
        <v>3</v>
      </c>
      <c r="G51" s="41">
        <v>7000</v>
      </c>
      <c r="H51" s="41">
        <v>21000</v>
      </c>
    </row>
    <row r="52" ht="21" customHeight="1" spans="1:8">
      <c r="A52" s="39" t="s">
        <v>45</v>
      </c>
      <c r="B52" s="39" t="s">
        <v>647</v>
      </c>
      <c r="C52" s="39" t="s">
        <v>708</v>
      </c>
      <c r="D52" s="39" t="s">
        <v>709</v>
      </c>
      <c r="E52" s="37" t="s">
        <v>499</v>
      </c>
      <c r="F52" s="40">
        <v>1</v>
      </c>
      <c r="G52" s="41">
        <v>373000</v>
      </c>
      <c r="H52" s="41">
        <v>373000</v>
      </c>
    </row>
    <row r="53" ht="21" customHeight="1" spans="1:8">
      <c r="A53" s="39" t="s">
        <v>45</v>
      </c>
      <c r="B53" s="39" t="s">
        <v>647</v>
      </c>
      <c r="C53" s="39" t="s">
        <v>710</v>
      </c>
      <c r="D53" s="39" t="s">
        <v>711</v>
      </c>
      <c r="E53" s="37" t="s">
        <v>680</v>
      </c>
      <c r="F53" s="40">
        <v>20</v>
      </c>
      <c r="G53" s="41">
        <v>499</v>
      </c>
      <c r="H53" s="41">
        <v>9980</v>
      </c>
    </row>
    <row r="54" ht="21" customHeight="1" spans="1:8">
      <c r="A54" s="39" t="s">
        <v>45</v>
      </c>
      <c r="B54" s="39" t="s">
        <v>647</v>
      </c>
      <c r="C54" s="39" t="s">
        <v>712</v>
      </c>
      <c r="D54" s="39" t="s">
        <v>713</v>
      </c>
      <c r="E54" s="37" t="s">
        <v>663</v>
      </c>
      <c r="F54" s="40">
        <v>1</v>
      </c>
      <c r="G54" s="41">
        <v>4000</v>
      </c>
      <c r="H54" s="41">
        <v>4000</v>
      </c>
    </row>
    <row r="55" ht="21" customHeight="1" spans="1:8">
      <c r="A55" s="39" t="s">
        <v>45</v>
      </c>
      <c r="B55" s="39" t="s">
        <v>647</v>
      </c>
      <c r="C55" s="39" t="s">
        <v>714</v>
      </c>
      <c r="D55" s="39" t="s">
        <v>715</v>
      </c>
      <c r="E55" s="37" t="s">
        <v>680</v>
      </c>
      <c r="F55" s="40">
        <v>1</v>
      </c>
      <c r="G55" s="41">
        <v>5170</v>
      </c>
      <c r="H55" s="41">
        <v>5170</v>
      </c>
    </row>
    <row r="56" ht="21" customHeight="1" spans="1:8">
      <c r="A56" s="39" t="s">
        <v>45</v>
      </c>
      <c r="B56" s="39" t="s">
        <v>647</v>
      </c>
      <c r="C56" s="39" t="s">
        <v>716</v>
      </c>
      <c r="D56" s="39" t="s">
        <v>717</v>
      </c>
      <c r="E56" s="37" t="s">
        <v>649</v>
      </c>
      <c r="F56" s="40">
        <v>1</v>
      </c>
      <c r="G56" s="41">
        <v>6860000</v>
      </c>
      <c r="H56" s="41">
        <v>6860000</v>
      </c>
    </row>
    <row r="57" ht="21" customHeight="1" spans="1:8">
      <c r="A57" s="39" t="s">
        <v>45</v>
      </c>
      <c r="B57" s="39" t="s">
        <v>647</v>
      </c>
      <c r="C57" s="39" t="s">
        <v>718</v>
      </c>
      <c r="D57" s="39" t="s">
        <v>719</v>
      </c>
      <c r="E57" s="37" t="s">
        <v>680</v>
      </c>
      <c r="F57" s="40">
        <v>8</v>
      </c>
      <c r="G57" s="41">
        <v>300</v>
      </c>
      <c r="H57" s="41">
        <v>2400</v>
      </c>
    </row>
    <row r="58" ht="21" customHeight="1" spans="1:8">
      <c r="A58" s="39" t="s">
        <v>45</v>
      </c>
      <c r="B58" s="39" t="s">
        <v>647</v>
      </c>
      <c r="C58" s="39" t="s">
        <v>720</v>
      </c>
      <c r="D58" s="39" t="s">
        <v>721</v>
      </c>
      <c r="E58" s="37" t="s">
        <v>499</v>
      </c>
      <c r="F58" s="40">
        <v>1</v>
      </c>
      <c r="G58" s="41">
        <v>3252500</v>
      </c>
      <c r="H58" s="41">
        <v>3252500</v>
      </c>
    </row>
    <row r="59" ht="21" customHeight="1" spans="1:8">
      <c r="A59" s="39" t="s">
        <v>45</v>
      </c>
      <c r="B59" s="39" t="s">
        <v>647</v>
      </c>
      <c r="C59" s="39" t="s">
        <v>720</v>
      </c>
      <c r="D59" s="39" t="s">
        <v>722</v>
      </c>
      <c r="E59" s="37" t="s">
        <v>663</v>
      </c>
      <c r="F59" s="40">
        <v>1</v>
      </c>
      <c r="G59" s="41">
        <v>14000</v>
      </c>
      <c r="H59" s="41">
        <v>14000</v>
      </c>
    </row>
    <row r="60" ht="21" customHeight="1" spans="1:8">
      <c r="A60" s="39" t="s">
        <v>45</v>
      </c>
      <c r="B60" s="39" t="s">
        <v>647</v>
      </c>
      <c r="C60" s="39" t="s">
        <v>720</v>
      </c>
      <c r="D60" s="39" t="s">
        <v>723</v>
      </c>
      <c r="E60" s="37" t="s">
        <v>499</v>
      </c>
      <c r="F60" s="40">
        <v>1</v>
      </c>
      <c r="G60" s="41">
        <v>4090000</v>
      </c>
      <c r="H60" s="41">
        <v>4090000</v>
      </c>
    </row>
    <row r="61" ht="21" customHeight="1" spans="1:8">
      <c r="A61" s="39" t="s">
        <v>45</v>
      </c>
      <c r="B61" s="39" t="s">
        <v>647</v>
      </c>
      <c r="C61" s="39" t="s">
        <v>724</v>
      </c>
      <c r="D61" s="39" t="s">
        <v>725</v>
      </c>
      <c r="E61" s="37" t="s">
        <v>499</v>
      </c>
      <c r="F61" s="40">
        <v>1</v>
      </c>
      <c r="G61" s="41">
        <v>2415000</v>
      </c>
      <c r="H61" s="41">
        <v>2415000</v>
      </c>
    </row>
    <row r="62" ht="21" customHeight="1" spans="1:8">
      <c r="A62" s="39" t="s">
        <v>45</v>
      </c>
      <c r="B62" s="39" t="s">
        <v>647</v>
      </c>
      <c r="C62" s="39" t="s">
        <v>724</v>
      </c>
      <c r="D62" s="39" t="s">
        <v>726</v>
      </c>
      <c r="E62" s="37" t="s">
        <v>499</v>
      </c>
      <c r="F62" s="40">
        <v>1</v>
      </c>
      <c r="G62" s="41">
        <v>5600000</v>
      </c>
      <c r="H62" s="41">
        <v>5600000</v>
      </c>
    </row>
    <row r="63" ht="21" customHeight="1" spans="1:8">
      <c r="A63" s="39" t="s">
        <v>45</v>
      </c>
      <c r="B63" s="39" t="s">
        <v>647</v>
      </c>
      <c r="C63" s="39" t="s">
        <v>727</v>
      </c>
      <c r="D63" s="39" t="s">
        <v>728</v>
      </c>
      <c r="E63" s="37" t="s">
        <v>649</v>
      </c>
      <c r="F63" s="40">
        <v>1</v>
      </c>
      <c r="G63" s="41">
        <v>1700000</v>
      </c>
      <c r="H63" s="41">
        <v>1700000</v>
      </c>
    </row>
    <row r="64" ht="21" customHeight="1" spans="1:8">
      <c r="A64" s="39" t="s">
        <v>45</v>
      </c>
      <c r="B64" s="39" t="s">
        <v>647</v>
      </c>
      <c r="C64" s="39" t="s">
        <v>727</v>
      </c>
      <c r="D64" s="39" t="s">
        <v>729</v>
      </c>
      <c r="E64" s="37" t="s">
        <v>499</v>
      </c>
      <c r="F64" s="40">
        <v>1</v>
      </c>
      <c r="G64" s="41">
        <v>5700000</v>
      </c>
      <c r="H64" s="41">
        <v>5700000</v>
      </c>
    </row>
    <row r="65" ht="21" customHeight="1" spans="1:8">
      <c r="A65" s="39" t="s">
        <v>45</v>
      </c>
      <c r="B65" s="39" t="s">
        <v>647</v>
      </c>
      <c r="C65" s="39" t="s">
        <v>730</v>
      </c>
      <c r="D65" s="39" t="s">
        <v>731</v>
      </c>
      <c r="E65" s="37" t="s">
        <v>499</v>
      </c>
      <c r="F65" s="40">
        <v>1</v>
      </c>
      <c r="G65" s="41">
        <v>950000</v>
      </c>
      <c r="H65" s="41">
        <v>950000</v>
      </c>
    </row>
    <row r="66" ht="21" customHeight="1" spans="1:8">
      <c r="A66" s="39" t="s">
        <v>45</v>
      </c>
      <c r="B66" s="39" t="s">
        <v>647</v>
      </c>
      <c r="C66" s="39" t="s">
        <v>730</v>
      </c>
      <c r="D66" s="39" t="s">
        <v>732</v>
      </c>
      <c r="E66" s="37" t="s">
        <v>499</v>
      </c>
      <c r="F66" s="40">
        <v>1</v>
      </c>
      <c r="G66" s="41">
        <v>13000000</v>
      </c>
      <c r="H66" s="41">
        <v>13000000</v>
      </c>
    </row>
    <row r="67" ht="21" customHeight="1" spans="1:8">
      <c r="A67" s="39" t="s">
        <v>45</v>
      </c>
      <c r="B67" s="39" t="s">
        <v>647</v>
      </c>
      <c r="C67" s="39" t="s">
        <v>730</v>
      </c>
      <c r="D67" s="39" t="s">
        <v>733</v>
      </c>
      <c r="E67" s="37" t="s">
        <v>499</v>
      </c>
      <c r="F67" s="40">
        <v>1</v>
      </c>
      <c r="G67" s="41">
        <v>9639000</v>
      </c>
      <c r="H67" s="41">
        <v>9639000</v>
      </c>
    </row>
    <row r="68" ht="21" customHeight="1" spans="1:8">
      <c r="A68" s="39" t="s">
        <v>45</v>
      </c>
      <c r="B68" s="39" t="s">
        <v>647</v>
      </c>
      <c r="C68" s="39" t="s">
        <v>734</v>
      </c>
      <c r="D68" s="39" t="s">
        <v>735</v>
      </c>
      <c r="E68" s="37" t="s">
        <v>499</v>
      </c>
      <c r="F68" s="40">
        <v>1</v>
      </c>
      <c r="G68" s="41">
        <v>274000</v>
      </c>
      <c r="H68" s="41">
        <v>274000</v>
      </c>
    </row>
    <row r="69" ht="21" customHeight="1" spans="1:8">
      <c r="A69" s="39" t="s">
        <v>45</v>
      </c>
      <c r="B69" s="39" t="s">
        <v>647</v>
      </c>
      <c r="C69" s="39" t="s">
        <v>736</v>
      </c>
      <c r="D69" s="39" t="s">
        <v>737</v>
      </c>
      <c r="E69" s="37" t="s">
        <v>649</v>
      </c>
      <c r="F69" s="40">
        <v>1</v>
      </c>
      <c r="G69" s="41">
        <v>45000000</v>
      </c>
      <c r="H69" s="41">
        <v>45000000</v>
      </c>
    </row>
    <row r="70" ht="21" customHeight="1" spans="1:8">
      <c r="A70" s="39" t="s">
        <v>45</v>
      </c>
      <c r="B70" s="39" t="s">
        <v>647</v>
      </c>
      <c r="C70" s="39" t="s">
        <v>736</v>
      </c>
      <c r="D70" s="39" t="s">
        <v>738</v>
      </c>
      <c r="E70" s="37" t="s">
        <v>649</v>
      </c>
      <c r="F70" s="40">
        <v>1</v>
      </c>
      <c r="G70" s="41">
        <v>8800000</v>
      </c>
      <c r="H70" s="41">
        <v>8800000</v>
      </c>
    </row>
    <row r="71" ht="21" customHeight="1" spans="1:8">
      <c r="A71" s="39" t="s">
        <v>45</v>
      </c>
      <c r="B71" s="39" t="s">
        <v>647</v>
      </c>
      <c r="C71" s="39" t="s">
        <v>739</v>
      </c>
      <c r="D71" s="39" t="s">
        <v>740</v>
      </c>
      <c r="E71" s="37" t="s">
        <v>499</v>
      </c>
      <c r="F71" s="40">
        <v>1</v>
      </c>
      <c r="G71" s="41">
        <v>15000000</v>
      </c>
      <c r="H71" s="41">
        <v>15000000</v>
      </c>
    </row>
    <row r="72" ht="21" customHeight="1" spans="1:8">
      <c r="A72" s="39" t="s">
        <v>45</v>
      </c>
      <c r="B72" s="39" t="s">
        <v>647</v>
      </c>
      <c r="C72" s="39" t="s">
        <v>739</v>
      </c>
      <c r="D72" s="39" t="s">
        <v>741</v>
      </c>
      <c r="E72" s="37" t="s">
        <v>649</v>
      </c>
      <c r="F72" s="40">
        <v>1</v>
      </c>
      <c r="G72" s="41">
        <v>2000000</v>
      </c>
      <c r="H72" s="41">
        <v>2000000</v>
      </c>
    </row>
    <row r="73" ht="21" customHeight="1" spans="1:8">
      <c r="A73" s="39" t="s">
        <v>45</v>
      </c>
      <c r="B73" s="39" t="s">
        <v>647</v>
      </c>
      <c r="C73" s="39" t="s">
        <v>742</v>
      </c>
      <c r="D73" s="39" t="s">
        <v>743</v>
      </c>
      <c r="E73" s="37" t="s">
        <v>649</v>
      </c>
      <c r="F73" s="40">
        <v>1</v>
      </c>
      <c r="G73" s="41">
        <v>5000000</v>
      </c>
      <c r="H73" s="41">
        <v>5000000</v>
      </c>
    </row>
    <row r="74" ht="21" customHeight="1" spans="1:8">
      <c r="A74" s="39" t="s">
        <v>45</v>
      </c>
      <c r="B74" s="39" t="s">
        <v>647</v>
      </c>
      <c r="C74" s="39" t="s">
        <v>742</v>
      </c>
      <c r="D74" s="39" t="s">
        <v>744</v>
      </c>
      <c r="E74" s="37" t="s">
        <v>649</v>
      </c>
      <c r="F74" s="40">
        <v>1</v>
      </c>
      <c r="G74" s="41">
        <v>35000000</v>
      </c>
      <c r="H74" s="41">
        <v>35000000</v>
      </c>
    </row>
    <row r="75" ht="21" customHeight="1" spans="1:8">
      <c r="A75" s="39" t="s">
        <v>45</v>
      </c>
      <c r="B75" s="39" t="s">
        <v>647</v>
      </c>
      <c r="C75" s="39" t="s">
        <v>745</v>
      </c>
      <c r="D75" s="39" t="s">
        <v>746</v>
      </c>
      <c r="E75" s="37" t="s">
        <v>499</v>
      </c>
      <c r="F75" s="40">
        <v>1</v>
      </c>
      <c r="G75" s="41">
        <v>19510000</v>
      </c>
      <c r="H75" s="41">
        <v>19510000</v>
      </c>
    </row>
    <row r="76" ht="21" customHeight="1" spans="1:8">
      <c r="A76" s="39" t="s">
        <v>45</v>
      </c>
      <c r="B76" s="39" t="s">
        <v>647</v>
      </c>
      <c r="C76" s="39" t="s">
        <v>745</v>
      </c>
      <c r="D76" s="39" t="s">
        <v>747</v>
      </c>
      <c r="E76" s="37" t="s">
        <v>499</v>
      </c>
      <c r="F76" s="40">
        <v>1</v>
      </c>
      <c r="G76" s="41">
        <v>6281000</v>
      </c>
      <c r="H76" s="41">
        <v>6281000</v>
      </c>
    </row>
    <row r="77" ht="21" customHeight="1" spans="1:8">
      <c r="A77" s="39" t="s">
        <v>45</v>
      </c>
      <c r="B77" s="39" t="s">
        <v>647</v>
      </c>
      <c r="C77" s="39" t="s">
        <v>745</v>
      </c>
      <c r="D77" s="39" t="s">
        <v>748</v>
      </c>
      <c r="E77" s="37" t="s">
        <v>663</v>
      </c>
      <c r="F77" s="40">
        <v>1</v>
      </c>
      <c r="G77" s="41">
        <v>550000</v>
      </c>
      <c r="H77" s="41">
        <v>550000</v>
      </c>
    </row>
    <row r="78" ht="21" customHeight="1" spans="1:8">
      <c r="A78" s="39" t="s">
        <v>45</v>
      </c>
      <c r="B78" s="39" t="s">
        <v>647</v>
      </c>
      <c r="C78" s="39" t="s">
        <v>749</v>
      </c>
      <c r="D78" s="39" t="s">
        <v>750</v>
      </c>
      <c r="E78" s="37" t="s">
        <v>499</v>
      </c>
      <c r="F78" s="40">
        <v>1</v>
      </c>
      <c r="G78" s="41">
        <v>21880000</v>
      </c>
      <c r="H78" s="41">
        <v>21880000</v>
      </c>
    </row>
    <row r="79" ht="21" customHeight="1" spans="1:8">
      <c r="A79" s="39" t="s">
        <v>45</v>
      </c>
      <c r="B79" s="39" t="s">
        <v>647</v>
      </c>
      <c r="C79" s="39" t="s">
        <v>749</v>
      </c>
      <c r="D79" s="39" t="s">
        <v>751</v>
      </c>
      <c r="E79" s="37" t="s">
        <v>499</v>
      </c>
      <c r="F79" s="40">
        <v>2</v>
      </c>
      <c r="G79" s="41">
        <v>400000</v>
      </c>
      <c r="H79" s="41">
        <v>800000</v>
      </c>
    </row>
    <row r="80" ht="21" customHeight="1" spans="1:8">
      <c r="A80" s="39" t="s">
        <v>45</v>
      </c>
      <c r="B80" s="39" t="s">
        <v>647</v>
      </c>
      <c r="C80" s="39" t="s">
        <v>752</v>
      </c>
      <c r="D80" s="39" t="s">
        <v>753</v>
      </c>
      <c r="E80" s="37" t="s">
        <v>499</v>
      </c>
      <c r="F80" s="40">
        <v>1</v>
      </c>
      <c r="G80" s="41">
        <v>7395600</v>
      </c>
      <c r="H80" s="41">
        <v>7395600</v>
      </c>
    </row>
    <row r="81" ht="21" customHeight="1" spans="1:8">
      <c r="A81" s="39" t="s">
        <v>45</v>
      </c>
      <c r="B81" s="39" t="s">
        <v>647</v>
      </c>
      <c r="C81" s="39" t="s">
        <v>752</v>
      </c>
      <c r="D81" s="39" t="s">
        <v>754</v>
      </c>
      <c r="E81" s="37" t="s">
        <v>499</v>
      </c>
      <c r="F81" s="40">
        <v>1</v>
      </c>
      <c r="G81" s="41">
        <v>86119000</v>
      </c>
      <c r="H81" s="41">
        <v>86119000</v>
      </c>
    </row>
    <row r="82" ht="21" customHeight="1" spans="1:8">
      <c r="A82" s="39" t="s">
        <v>45</v>
      </c>
      <c r="B82" s="39" t="s">
        <v>647</v>
      </c>
      <c r="C82" s="39" t="s">
        <v>755</v>
      </c>
      <c r="D82" s="39" t="s">
        <v>756</v>
      </c>
      <c r="E82" s="37" t="s">
        <v>499</v>
      </c>
      <c r="F82" s="40">
        <v>1</v>
      </c>
      <c r="G82" s="41">
        <v>499000</v>
      </c>
      <c r="H82" s="41">
        <v>499000</v>
      </c>
    </row>
    <row r="83" ht="21" customHeight="1" spans="1:8">
      <c r="A83" s="39" t="s">
        <v>45</v>
      </c>
      <c r="B83" s="39" t="s">
        <v>647</v>
      </c>
      <c r="C83" s="39" t="s">
        <v>755</v>
      </c>
      <c r="D83" s="39" t="s">
        <v>757</v>
      </c>
      <c r="E83" s="37" t="s">
        <v>499</v>
      </c>
      <c r="F83" s="40">
        <v>1</v>
      </c>
      <c r="G83" s="41">
        <v>4610000</v>
      </c>
      <c r="H83" s="41">
        <v>4610000</v>
      </c>
    </row>
    <row r="84" ht="21" customHeight="1" spans="1:8">
      <c r="A84" s="39" t="s">
        <v>45</v>
      </c>
      <c r="B84" s="39" t="s">
        <v>647</v>
      </c>
      <c r="C84" s="39" t="s">
        <v>758</v>
      </c>
      <c r="D84" s="39" t="s">
        <v>759</v>
      </c>
      <c r="E84" s="37" t="s">
        <v>499</v>
      </c>
      <c r="F84" s="40">
        <v>1</v>
      </c>
      <c r="G84" s="41">
        <v>2773240</v>
      </c>
      <c r="H84" s="41">
        <v>2773240</v>
      </c>
    </row>
    <row r="85" ht="21" customHeight="1" spans="1:8">
      <c r="A85" s="39" t="s">
        <v>45</v>
      </c>
      <c r="B85" s="39" t="s">
        <v>647</v>
      </c>
      <c r="C85" s="39" t="s">
        <v>758</v>
      </c>
      <c r="D85" s="39" t="s">
        <v>760</v>
      </c>
      <c r="E85" s="37" t="s">
        <v>499</v>
      </c>
      <c r="F85" s="40">
        <v>1</v>
      </c>
      <c r="G85" s="41">
        <v>571000</v>
      </c>
      <c r="H85" s="41">
        <v>571000</v>
      </c>
    </row>
    <row r="86" ht="21" customHeight="1" spans="1:8">
      <c r="A86" s="39" t="s">
        <v>45</v>
      </c>
      <c r="B86" s="39" t="s">
        <v>647</v>
      </c>
      <c r="C86" s="39" t="s">
        <v>758</v>
      </c>
      <c r="D86" s="39" t="s">
        <v>761</v>
      </c>
      <c r="E86" s="37" t="s">
        <v>499</v>
      </c>
      <c r="F86" s="40">
        <v>1</v>
      </c>
      <c r="G86" s="41">
        <v>234000</v>
      </c>
      <c r="H86" s="41">
        <v>234000</v>
      </c>
    </row>
    <row r="87" ht="21" customHeight="1" spans="1:8">
      <c r="A87" s="39" t="s">
        <v>45</v>
      </c>
      <c r="B87" s="39" t="s">
        <v>647</v>
      </c>
      <c r="C87" s="39" t="s">
        <v>762</v>
      </c>
      <c r="D87" s="39" t="s">
        <v>763</v>
      </c>
      <c r="E87" s="37" t="s">
        <v>680</v>
      </c>
      <c r="F87" s="40">
        <v>3</v>
      </c>
      <c r="G87" s="41">
        <v>2300</v>
      </c>
      <c r="H87" s="41">
        <v>6900</v>
      </c>
    </row>
    <row r="88" ht="21" customHeight="1" spans="1:8">
      <c r="A88" s="39" t="s">
        <v>45</v>
      </c>
      <c r="B88" s="39" t="s">
        <v>647</v>
      </c>
      <c r="C88" s="39" t="s">
        <v>762</v>
      </c>
      <c r="D88" s="39" t="s">
        <v>764</v>
      </c>
      <c r="E88" s="37" t="s">
        <v>499</v>
      </c>
      <c r="F88" s="40">
        <v>1</v>
      </c>
      <c r="G88" s="41">
        <v>34940000</v>
      </c>
      <c r="H88" s="41">
        <v>34940000</v>
      </c>
    </row>
    <row r="89" ht="21" customHeight="1" spans="1:8">
      <c r="A89" s="39" t="s">
        <v>45</v>
      </c>
      <c r="B89" s="39" t="s">
        <v>647</v>
      </c>
      <c r="C89" s="39" t="s">
        <v>762</v>
      </c>
      <c r="D89" s="39" t="s">
        <v>765</v>
      </c>
      <c r="E89" s="37" t="s">
        <v>680</v>
      </c>
      <c r="F89" s="40">
        <v>2</v>
      </c>
      <c r="G89" s="41">
        <v>2000</v>
      </c>
      <c r="H89" s="41">
        <v>4000</v>
      </c>
    </row>
    <row r="90" ht="21" customHeight="1" spans="1:8">
      <c r="A90" s="39" t="s">
        <v>45</v>
      </c>
      <c r="B90" s="39" t="s">
        <v>647</v>
      </c>
      <c r="C90" s="39" t="s">
        <v>766</v>
      </c>
      <c r="D90" s="39" t="s">
        <v>767</v>
      </c>
      <c r="E90" s="37" t="s">
        <v>499</v>
      </c>
      <c r="F90" s="40">
        <v>1</v>
      </c>
      <c r="G90" s="41">
        <v>982000</v>
      </c>
      <c r="H90" s="41">
        <v>982000</v>
      </c>
    </row>
    <row r="91" ht="21" customHeight="1" spans="1:8">
      <c r="A91" s="39" t="s">
        <v>45</v>
      </c>
      <c r="B91" s="39" t="s">
        <v>647</v>
      </c>
      <c r="C91" s="39" t="s">
        <v>766</v>
      </c>
      <c r="D91" s="39" t="s">
        <v>768</v>
      </c>
      <c r="E91" s="37" t="s">
        <v>680</v>
      </c>
      <c r="F91" s="40">
        <v>10</v>
      </c>
      <c r="G91" s="41">
        <v>15600</v>
      </c>
      <c r="H91" s="41">
        <v>156000</v>
      </c>
    </row>
    <row r="92" ht="21" customHeight="1" spans="1:8">
      <c r="A92" s="39" t="s">
        <v>45</v>
      </c>
      <c r="B92" s="39" t="s">
        <v>647</v>
      </c>
      <c r="C92" s="39" t="s">
        <v>766</v>
      </c>
      <c r="D92" s="39" t="s">
        <v>769</v>
      </c>
      <c r="E92" s="37" t="s">
        <v>499</v>
      </c>
      <c r="F92" s="40">
        <v>1</v>
      </c>
      <c r="G92" s="41">
        <v>799000</v>
      </c>
      <c r="H92" s="41">
        <v>799000</v>
      </c>
    </row>
    <row r="93" ht="21" customHeight="1" spans="1:8">
      <c r="A93" s="39" t="s">
        <v>45</v>
      </c>
      <c r="B93" s="39" t="s">
        <v>647</v>
      </c>
      <c r="C93" s="39" t="s">
        <v>770</v>
      </c>
      <c r="D93" s="39" t="s">
        <v>771</v>
      </c>
      <c r="E93" s="37" t="s">
        <v>649</v>
      </c>
      <c r="F93" s="40">
        <v>2</v>
      </c>
      <c r="G93" s="41">
        <v>4000000</v>
      </c>
      <c r="H93" s="41">
        <v>8000000</v>
      </c>
    </row>
    <row r="94" ht="21" customHeight="1" spans="1:8">
      <c r="A94" s="39" t="s">
        <v>45</v>
      </c>
      <c r="B94" s="39" t="s">
        <v>647</v>
      </c>
      <c r="C94" s="39" t="s">
        <v>772</v>
      </c>
      <c r="D94" s="39" t="s">
        <v>773</v>
      </c>
      <c r="E94" s="37" t="s">
        <v>663</v>
      </c>
      <c r="F94" s="40">
        <v>1</v>
      </c>
      <c r="G94" s="41">
        <v>50000</v>
      </c>
      <c r="H94" s="41">
        <v>50000</v>
      </c>
    </row>
    <row r="95" ht="21" customHeight="1" spans="1:8">
      <c r="A95" s="39" t="s">
        <v>45</v>
      </c>
      <c r="B95" s="39" t="s">
        <v>647</v>
      </c>
      <c r="C95" s="39" t="s">
        <v>772</v>
      </c>
      <c r="D95" s="39" t="s">
        <v>774</v>
      </c>
      <c r="E95" s="37" t="s">
        <v>499</v>
      </c>
      <c r="F95" s="40">
        <v>1</v>
      </c>
      <c r="G95" s="41">
        <v>3548000</v>
      </c>
      <c r="H95" s="41">
        <v>3548000</v>
      </c>
    </row>
    <row r="96" ht="21" customHeight="1" spans="1:8">
      <c r="A96" s="39" t="s">
        <v>45</v>
      </c>
      <c r="B96" s="39" t="s">
        <v>647</v>
      </c>
      <c r="C96" s="39" t="s">
        <v>772</v>
      </c>
      <c r="D96" s="39" t="s">
        <v>775</v>
      </c>
      <c r="E96" s="37" t="s">
        <v>499</v>
      </c>
      <c r="F96" s="40">
        <v>1</v>
      </c>
      <c r="G96" s="41">
        <v>26596000</v>
      </c>
      <c r="H96" s="41">
        <v>26596000</v>
      </c>
    </row>
    <row r="97" ht="21" customHeight="1" spans="1:8">
      <c r="A97" s="39" t="s">
        <v>45</v>
      </c>
      <c r="B97" s="39" t="s">
        <v>647</v>
      </c>
      <c r="C97" s="39" t="s">
        <v>772</v>
      </c>
      <c r="D97" s="39" t="s">
        <v>776</v>
      </c>
      <c r="E97" s="37" t="s">
        <v>499</v>
      </c>
      <c r="F97" s="40">
        <v>1</v>
      </c>
      <c r="G97" s="41">
        <v>150000</v>
      </c>
      <c r="H97" s="41">
        <v>150000</v>
      </c>
    </row>
    <row r="98" ht="21" customHeight="1" spans="1:8">
      <c r="A98" s="39" t="s">
        <v>45</v>
      </c>
      <c r="B98" s="39" t="s">
        <v>647</v>
      </c>
      <c r="C98" s="39" t="s">
        <v>772</v>
      </c>
      <c r="D98" s="39" t="s">
        <v>777</v>
      </c>
      <c r="E98" s="37" t="s">
        <v>499</v>
      </c>
      <c r="F98" s="40">
        <v>1</v>
      </c>
      <c r="G98" s="41">
        <v>23935000</v>
      </c>
      <c r="H98" s="41">
        <v>23935000</v>
      </c>
    </row>
    <row r="99" ht="21" customHeight="1" spans="1:8">
      <c r="A99" s="39" t="s">
        <v>45</v>
      </c>
      <c r="B99" s="39" t="s">
        <v>647</v>
      </c>
      <c r="C99" s="39" t="s">
        <v>778</v>
      </c>
      <c r="D99" s="39" t="s">
        <v>779</v>
      </c>
      <c r="E99" s="37" t="s">
        <v>649</v>
      </c>
      <c r="F99" s="40">
        <v>1</v>
      </c>
      <c r="G99" s="41">
        <v>400000</v>
      </c>
      <c r="H99" s="41">
        <v>400000</v>
      </c>
    </row>
    <row r="100" ht="21" customHeight="1" spans="1:8">
      <c r="A100" s="39" t="s">
        <v>45</v>
      </c>
      <c r="B100" s="39" t="s">
        <v>780</v>
      </c>
      <c r="C100" s="39" t="s">
        <v>781</v>
      </c>
      <c r="D100" s="39" t="s">
        <v>782</v>
      </c>
      <c r="E100" s="37" t="s">
        <v>499</v>
      </c>
      <c r="F100" s="40">
        <v>1</v>
      </c>
      <c r="G100" s="41">
        <v>5000</v>
      </c>
      <c r="H100" s="41">
        <v>5000</v>
      </c>
    </row>
    <row r="101" ht="21" customHeight="1" spans="1:8">
      <c r="A101" s="39" t="s">
        <v>45</v>
      </c>
      <c r="B101" s="39" t="s">
        <v>780</v>
      </c>
      <c r="C101" s="39" t="s">
        <v>781</v>
      </c>
      <c r="D101" s="39" t="s">
        <v>783</v>
      </c>
      <c r="E101" s="37" t="s">
        <v>784</v>
      </c>
      <c r="F101" s="40">
        <v>3</v>
      </c>
      <c r="G101" s="41">
        <v>440</v>
      </c>
      <c r="H101" s="41">
        <v>1320</v>
      </c>
    </row>
    <row r="102" ht="21" customHeight="1" spans="1:8">
      <c r="A102" s="39" t="s">
        <v>45</v>
      </c>
      <c r="B102" s="39" t="s">
        <v>780</v>
      </c>
      <c r="C102" s="39" t="s">
        <v>781</v>
      </c>
      <c r="D102" s="39" t="s">
        <v>785</v>
      </c>
      <c r="E102" s="37" t="s">
        <v>499</v>
      </c>
      <c r="F102" s="40">
        <v>1</v>
      </c>
      <c r="G102" s="41">
        <v>32000</v>
      </c>
      <c r="H102" s="41">
        <v>32000</v>
      </c>
    </row>
    <row r="103" ht="21" customHeight="1" spans="1:8">
      <c r="A103" s="39" t="s">
        <v>45</v>
      </c>
      <c r="B103" s="39" t="s">
        <v>780</v>
      </c>
      <c r="C103" s="39" t="s">
        <v>781</v>
      </c>
      <c r="D103" s="39" t="s">
        <v>786</v>
      </c>
      <c r="E103" s="37" t="s">
        <v>499</v>
      </c>
      <c r="F103" s="40">
        <v>1</v>
      </c>
      <c r="G103" s="41">
        <v>33600</v>
      </c>
      <c r="H103" s="41">
        <v>33600</v>
      </c>
    </row>
    <row r="104" ht="21" customHeight="1" spans="1:8">
      <c r="A104" s="39" t="s">
        <v>45</v>
      </c>
      <c r="B104" s="39" t="s">
        <v>780</v>
      </c>
      <c r="C104" s="39" t="s">
        <v>787</v>
      </c>
      <c r="D104" s="39" t="s">
        <v>788</v>
      </c>
      <c r="E104" s="37" t="s">
        <v>784</v>
      </c>
      <c r="F104" s="40">
        <v>57</v>
      </c>
      <c r="G104" s="41">
        <v>1110</v>
      </c>
      <c r="H104" s="41">
        <v>63270</v>
      </c>
    </row>
    <row r="105" ht="21" customHeight="1" spans="1:8">
      <c r="A105" s="39" t="s">
        <v>45</v>
      </c>
      <c r="B105" s="39" t="s">
        <v>780</v>
      </c>
      <c r="C105" s="39" t="s">
        <v>787</v>
      </c>
      <c r="D105" s="39" t="s">
        <v>788</v>
      </c>
      <c r="E105" s="37" t="s">
        <v>784</v>
      </c>
      <c r="F105" s="40">
        <v>200</v>
      </c>
      <c r="G105" s="41">
        <v>738.5</v>
      </c>
      <c r="H105" s="41">
        <v>147700</v>
      </c>
    </row>
    <row r="106" ht="21" customHeight="1" spans="1:8">
      <c r="A106" s="39" t="s">
        <v>45</v>
      </c>
      <c r="B106" s="39" t="s">
        <v>780</v>
      </c>
      <c r="C106" s="39" t="s">
        <v>787</v>
      </c>
      <c r="D106" s="39" t="s">
        <v>788</v>
      </c>
      <c r="E106" s="37" t="s">
        <v>784</v>
      </c>
      <c r="F106" s="40">
        <v>45</v>
      </c>
      <c r="G106" s="41">
        <v>686.22</v>
      </c>
      <c r="H106" s="41">
        <v>30879.9</v>
      </c>
    </row>
    <row r="107" ht="21" customHeight="1" spans="1:8">
      <c r="A107" s="39" t="s">
        <v>45</v>
      </c>
      <c r="B107" s="39" t="s">
        <v>780</v>
      </c>
      <c r="C107" s="39" t="s">
        <v>789</v>
      </c>
      <c r="D107" s="39" t="s">
        <v>790</v>
      </c>
      <c r="E107" s="37" t="s">
        <v>499</v>
      </c>
      <c r="F107" s="40">
        <v>1</v>
      </c>
      <c r="G107" s="41">
        <v>33000</v>
      </c>
      <c r="H107" s="41">
        <v>33000</v>
      </c>
    </row>
    <row r="108" ht="21" customHeight="1" spans="1:8">
      <c r="A108" s="39" t="s">
        <v>45</v>
      </c>
      <c r="B108" s="39" t="s">
        <v>780</v>
      </c>
      <c r="C108" s="39" t="s">
        <v>789</v>
      </c>
      <c r="D108" s="39" t="s">
        <v>790</v>
      </c>
      <c r="E108" s="37" t="s">
        <v>499</v>
      </c>
      <c r="F108" s="40">
        <v>1</v>
      </c>
      <c r="G108" s="41">
        <v>13000</v>
      </c>
      <c r="H108" s="41">
        <v>13000</v>
      </c>
    </row>
    <row r="109" ht="21" customHeight="1" spans="1:8">
      <c r="A109" s="39" t="s">
        <v>45</v>
      </c>
      <c r="B109" s="39" t="s">
        <v>780</v>
      </c>
      <c r="C109" s="39" t="s">
        <v>789</v>
      </c>
      <c r="D109" s="39" t="s">
        <v>790</v>
      </c>
      <c r="E109" s="37" t="s">
        <v>784</v>
      </c>
      <c r="F109" s="40">
        <v>4</v>
      </c>
      <c r="G109" s="41">
        <v>2375</v>
      </c>
      <c r="H109" s="41">
        <v>9500</v>
      </c>
    </row>
    <row r="110" ht="21" customHeight="1" spans="1:8">
      <c r="A110" s="39" t="s">
        <v>45</v>
      </c>
      <c r="B110" s="39" t="s">
        <v>780</v>
      </c>
      <c r="C110" s="39" t="s">
        <v>791</v>
      </c>
      <c r="D110" s="39" t="s">
        <v>792</v>
      </c>
      <c r="E110" s="37" t="s">
        <v>680</v>
      </c>
      <c r="F110" s="40">
        <v>4</v>
      </c>
      <c r="G110" s="41">
        <v>625</v>
      </c>
      <c r="H110" s="41">
        <v>2500</v>
      </c>
    </row>
    <row r="111" ht="21" customHeight="1" spans="1:8">
      <c r="A111" s="39" t="s">
        <v>45</v>
      </c>
      <c r="B111" s="39" t="s">
        <v>780</v>
      </c>
      <c r="C111" s="39" t="s">
        <v>791</v>
      </c>
      <c r="D111" s="39" t="s">
        <v>792</v>
      </c>
      <c r="E111" s="37" t="s">
        <v>680</v>
      </c>
      <c r="F111" s="40">
        <v>1</v>
      </c>
      <c r="G111" s="41">
        <v>1000</v>
      </c>
      <c r="H111" s="41">
        <v>1000</v>
      </c>
    </row>
    <row r="112" ht="21" customHeight="1" spans="1:8">
      <c r="A112" s="39" t="s">
        <v>45</v>
      </c>
      <c r="B112" s="39" t="s">
        <v>780</v>
      </c>
      <c r="C112" s="39" t="s">
        <v>791</v>
      </c>
      <c r="D112" s="39" t="s">
        <v>792</v>
      </c>
      <c r="E112" s="37" t="s">
        <v>680</v>
      </c>
      <c r="F112" s="40">
        <v>1</v>
      </c>
      <c r="G112" s="41">
        <v>700</v>
      </c>
      <c r="H112" s="41">
        <v>700</v>
      </c>
    </row>
    <row r="113" ht="21" customHeight="1" spans="1:8">
      <c r="A113" s="39" t="s">
        <v>45</v>
      </c>
      <c r="B113" s="39" t="s">
        <v>780</v>
      </c>
      <c r="C113" s="39" t="s">
        <v>793</v>
      </c>
      <c r="D113" s="39" t="s">
        <v>794</v>
      </c>
      <c r="E113" s="37" t="s">
        <v>680</v>
      </c>
      <c r="F113" s="40">
        <v>19</v>
      </c>
      <c r="G113" s="41">
        <v>2500</v>
      </c>
      <c r="H113" s="41">
        <v>47500</v>
      </c>
    </row>
    <row r="114" ht="21" customHeight="1" spans="1:8">
      <c r="A114" s="39" t="s">
        <v>45</v>
      </c>
      <c r="B114" s="39" t="s">
        <v>780</v>
      </c>
      <c r="C114" s="39" t="s">
        <v>795</v>
      </c>
      <c r="D114" s="39" t="s">
        <v>796</v>
      </c>
      <c r="E114" s="37" t="s">
        <v>797</v>
      </c>
      <c r="F114" s="40">
        <v>300</v>
      </c>
      <c r="G114" s="41">
        <v>254.66</v>
      </c>
      <c r="H114" s="41">
        <v>76398</v>
      </c>
    </row>
    <row r="115" ht="21" customHeight="1" spans="1:8">
      <c r="A115" s="39" t="s">
        <v>45</v>
      </c>
      <c r="B115" s="39" t="s">
        <v>780</v>
      </c>
      <c r="C115" s="39" t="s">
        <v>795</v>
      </c>
      <c r="D115" s="39" t="s">
        <v>796</v>
      </c>
      <c r="E115" s="37" t="s">
        <v>680</v>
      </c>
      <c r="F115" s="40">
        <v>130</v>
      </c>
      <c r="G115" s="41">
        <v>356.92</v>
      </c>
      <c r="H115" s="41">
        <v>46399.6</v>
      </c>
    </row>
    <row r="116" ht="21" customHeight="1" spans="1:8">
      <c r="A116" s="39" t="s">
        <v>45</v>
      </c>
      <c r="B116" s="39" t="s">
        <v>780</v>
      </c>
      <c r="C116" s="39" t="s">
        <v>795</v>
      </c>
      <c r="D116" s="39" t="s">
        <v>796</v>
      </c>
      <c r="E116" s="37" t="s">
        <v>680</v>
      </c>
      <c r="F116" s="40">
        <v>136</v>
      </c>
      <c r="G116" s="41">
        <v>513.82</v>
      </c>
      <c r="H116" s="41">
        <v>69879.52</v>
      </c>
    </row>
    <row r="117" ht="21" customHeight="1" spans="1:8">
      <c r="A117" s="39" t="s">
        <v>45</v>
      </c>
      <c r="B117" s="39" t="s">
        <v>780</v>
      </c>
      <c r="C117" s="39" t="s">
        <v>798</v>
      </c>
      <c r="D117" s="39" t="s">
        <v>799</v>
      </c>
      <c r="E117" s="37" t="s">
        <v>797</v>
      </c>
      <c r="F117" s="40">
        <v>86</v>
      </c>
      <c r="G117" s="41">
        <v>800</v>
      </c>
      <c r="H117" s="41">
        <v>68800</v>
      </c>
    </row>
    <row r="118" ht="21" customHeight="1" spans="1:8">
      <c r="A118" s="39" t="s">
        <v>45</v>
      </c>
      <c r="B118" s="39" t="s">
        <v>780</v>
      </c>
      <c r="C118" s="39" t="s">
        <v>798</v>
      </c>
      <c r="D118" s="39" t="s">
        <v>799</v>
      </c>
      <c r="E118" s="37" t="s">
        <v>680</v>
      </c>
      <c r="F118" s="40">
        <v>20</v>
      </c>
      <c r="G118" s="41">
        <v>350</v>
      </c>
      <c r="H118" s="41">
        <v>7000</v>
      </c>
    </row>
    <row r="119" ht="21" customHeight="1" spans="1:8">
      <c r="A119" s="39" t="s">
        <v>45</v>
      </c>
      <c r="B119" s="39" t="s">
        <v>780</v>
      </c>
      <c r="C119" s="39" t="s">
        <v>798</v>
      </c>
      <c r="D119" s="39" t="s">
        <v>799</v>
      </c>
      <c r="E119" s="37" t="s">
        <v>797</v>
      </c>
      <c r="F119" s="40">
        <v>32</v>
      </c>
      <c r="G119" s="41">
        <v>430</v>
      </c>
      <c r="H119" s="41">
        <v>13760</v>
      </c>
    </row>
    <row r="120" ht="21" customHeight="1" spans="1:8">
      <c r="A120" s="39" t="s">
        <v>45</v>
      </c>
      <c r="B120" s="39" t="s">
        <v>780</v>
      </c>
      <c r="C120" s="39" t="s">
        <v>800</v>
      </c>
      <c r="D120" s="39" t="s">
        <v>801</v>
      </c>
      <c r="E120" s="37" t="s">
        <v>680</v>
      </c>
      <c r="F120" s="40">
        <v>20</v>
      </c>
      <c r="G120" s="41">
        <v>200</v>
      </c>
      <c r="H120" s="41">
        <v>4000</v>
      </c>
    </row>
    <row r="121" ht="21" customHeight="1" spans="1:8">
      <c r="A121" s="39" t="s">
        <v>45</v>
      </c>
      <c r="B121" s="39" t="s">
        <v>780</v>
      </c>
      <c r="C121" s="39" t="s">
        <v>800</v>
      </c>
      <c r="D121" s="39" t="s">
        <v>802</v>
      </c>
      <c r="E121" s="37" t="s">
        <v>499</v>
      </c>
      <c r="F121" s="40">
        <v>1</v>
      </c>
      <c r="G121" s="41">
        <v>122200</v>
      </c>
      <c r="H121" s="41">
        <v>122200</v>
      </c>
    </row>
    <row r="122" ht="21" customHeight="1" spans="1:8">
      <c r="A122" s="39" t="s">
        <v>45</v>
      </c>
      <c r="B122" s="39" t="s">
        <v>780</v>
      </c>
      <c r="C122" s="39" t="s">
        <v>800</v>
      </c>
      <c r="D122" s="39" t="s">
        <v>803</v>
      </c>
      <c r="E122" s="37" t="s">
        <v>499</v>
      </c>
      <c r="F122" s="40">
        <v>1</v>
      </c>
      <c r="G122" s="41">
        <v>8000</v>
      </c>
      <c r="H122" s="41">
        <v>8000</v>
      </c>
    </row>
    <row r="123" ht="21" customHeight="1" spans="1:8">
      <c r="A123" s="39" t="s">
        <v>45</v>
      </c>
      <c r="B123" s="39" t="s">
        <v>780</v>
      </c>
      <c r="C123" s="39" t="s">
        <v>804</v>
      </c>
      <c r="D123" s="39" t="s">
        <v>805</v>
      </c>
      <c r="E123" s="37" t="s">
        <v>680</v>
      </c>
      <c r="F123" s="40">
        <v>4</v>
      </c>
      <c r="G123" s="41">
        <v>1000</v>
      </c>
      <c r="H123" s="41">
        <v>4000</v>
      </c>
    </row>
    <row r="124" ht="21" customHeight="1" spans="1:8">
      <c r="A124" s="39" t="s">
        <v>45</v>
      </c>
      <c r="B124" s="39" t="s">
        <v>780</v>
      </c>
      <c r="C124" s="39" t="s">
        <v>804</v>
      </c>
      <c r="D124" s="39" t="s">
        <v>805</v>
      </c>
      <c r="E124" s="37" t="s">
        <v>680</v>
      </c>
      <c r="F124" s="40">
        <v>12</v>
      </c>
      <c r="G124" s="41">
        <v>1383.33</v>
      </c>
      <c r="H124" s="41">
        <v>16599.96</v>
      </c>
    </row>
    <row r="125" ht="21" customHeight="1" spans="1:8">
      <c r="A125" s="39" t="s">
        <v>45</v>
      </c>
      <c r="B125" s="39" t="s">
        <v>780</v>
      </c>
      <c r="C125" s="39" t="s">
        <v>804</v>
      </c>
      <c r="D125" s="39" t="s">
        <v>806</v>
      </c>
      <c r="E125" s="37" t="s">
        <v>680</v>
      </c>
      <c r="F125" s="40">
        <v>6</v>
      </c>
      <c r="G125" s="41">
        <v>2600</v>
      </c>
      <c r="H125" s="41">
        <v>15600</v>
      </c>
    </row>
    <row r="126" ht="21" customHeight="1" spans="1:8">
      <c r="A126" s="39" t="s">
        <v>45</v>
      </c>
      <c r="B126" s="39" t="s">
        <v>780</v>
      </c>
      <c r="C126" s="39" t="s">
        <v>807</v>
      </c>
      <c r="D126" s="39" t="s">
        <v>808</v>
      </c>
      <c r="E126" s="37" t="s">
        <v>680</v>
      </c>
      <c r="F126" s="40">
        <v>6</v>
      </c>
      <c r="G126" s="41">
        <v>1000</v>
      </c>
      <c r="H126" s="41">
        <v>6000</v>
      </c>
    </row>
    <row r="127" ht="21" customHeight="1" spans="1:8">
      <c r="A127" s="39" t="s">
        <v>45</v>
      </c>
      <c r="B127" s="39" t="s">
        <v>780</v>
      </c>
      <c r="C127" s="39" t="s">
        <v>807</v>
      </c>
      <c r="D127" s="39" t="s">
        <v>808</v>
      </c>
      <c r="E127" s="37" t="s">
        <v>680</v>
      </c>
      <c r="F127" s="40">
        <v>29</v>
      </c>
      <c r="G127" s="41">
        <v>1000</v>
      </c>
      <c r="H127" s="41">
        <v>29000</v>
      </c>
    </row>
    <row r="128" ht="21" customHeight="1" spans="1:8">
      <c r="A128" s="39" t="s">
        <v>45</v>
      </c>
      <c r="B128" s="39" t="s">
        <v>780</v>
      </c>
      <c r="C128" s="39" t="s">
        <v>807</v>
      </c>
      <c r="D128" s="39" t="s">
        <v>808</v>
      </c>
      <c r="E128" s="37" t="s">
        <v>809</v>
      </c>
      <c r="F128" s="40">
        <v>124</v>
      </c>
      <c r="G128" s="41">
        <v>1000</v>
      </c>
      <c r="H128" s="41">
        <v>124000</v>
      </c>
    </row>
    <row r="129" ht="21" customHeight="1" spans="1:8">
      <c r="A129" s="39" t="s">
        <v>45</v>
      </c>
      <c r="B129" s="39" t="s">
        <v>780</v>
      </c>
      <c r="C129" s="39" t="s">
        <v>810</v>
      </c>
      <c r="D129" s="39" t="s">
        <v>811</v>
      </c>
      <c r="E129" s="37" t="s">
        <v>680</v>
      </c>
      <c r="F129" s="40">
        <v>50</v>
      </c>
      <c r="G129" s="41">
        <v>987.6</v>
      </c>
      <c r="H129" s="41">
        <v>49380</v>
      </c>
    </row>
    <row r="130" ht="21" customHeight="1" spans="1:8">
      <c r="A130" s="39" t="s">
        <v>45</v>
      </c>
      <c r="B130" s="39" t="s">
        <v>780</v>
      </c>
      <c r="C130" s="39" t="s">
        <v>810</v>
      </c>
      <c r="D130" s="39" t="s">
        <v>811</v>
      </c>
      <c r="E130" s="37" t="s">
        <v>680</v>
      </c>
      <c r="F130" s="40">
        <v>30</v>
      </c>
      <c r="G130" s="41">
        <v>1000</v>
      </c>
      <c r="H130" s="41">
        <v>30000</v>
      </c>
    </row>
    <row r="131" ht="21" customHeight="1" spans="1:8">
      <c r="A131" s="39" t="s">
        <v>45</v>
      </c>
      <c r="B131" s="39" t="s">
        <v>780</v>
      </c>
      <c r="C131" s="39" t="s">
        <v>810</v>
      </c>
      <c r="D131" s="39" t="s">
        <v>811</v>
      </c>
      <c r="E131" s="37" t="s">
        <v>680</v>
      </c>
      <c r="F131" s="40">
        <v>22</v>
      </c>
      <c r="G131" s="41">
        <v>1381.82</v>
      </c>
      <c r="H131" s="41">
        <v>30400.04</v>
      </c>
    </row>
    <row r="132" ht="21" customHeight="1" spans="1:8">
      <c r="A132" s="39" t="s">
        <v>45</v>
      </c>
      <c r="B132" s="39" t="s">
        <v>780</v>
      </c>
      <c r="C132" s="39" t="s">
        <v>812</v>
      </c>
      <c r="D132" s="39" t="s">
        <v>813</v>
      </c>
      <c r="E132" s="37" t="s">
        <v>680</v>
      </c>
      <c r="F132" s="40">
        <v>1</v>
      </c>
      <c r="G132" s="41">
        <v>1000</v>
      </c>
      <c r="H132" s="41">
        <v>1000</v>
      </c>
    </row>
    <row r="133" ht="21" customHeight="1" spans="1:8">
      <c r="A133" s="39" t="s">
        <v>45</v>
      </c>
      <c r="B133" s="39" t="s">
        <v>780</v>
      </c>
      <c r="C133" s="39" t="s">
        <v>812</v>
      </c>
      <c r="D133" s="39" t="s">
        <v>813</v>
      </c>
      <c r="E133" s="37" t="s">
        <v>680</v>
      </c>
      <c r="F133" s="40">
        <v>19</v>
      </c>
      <c r="G133" s="41">
        <v>570</v>
      </c>
      <c r="H133" s="41">
        <v>10830</v>
      </c>
    </row>
    <row r="134" ht="21" customHeight="1" spans="1:8">
      <c r="A134" s="39" t="s">
        <v>45</v>
      </c>
      <c r="B134" s="39" t="s">
        <v>780</v>
      </c>
      <c r="C134" s="39" t="s">
        <v>812</v>
      </c>
      <c r="D134" s="39" t="s">
        <v>813</v>
      </c>
      <c r="E134" s="37" t="s">
        <v>680</v>
      </c>
      <c r="F134" s="40">
        <v>1</v>
      </c>
      <c r="G134" s="41">
        <v>800</v>
      </c>
      <c r="H134" s="41">
        <v>800</v>
      </c>
    </row>
    <row r="135" ht="21" customHeight="1" spans="1:8">
      <c r="A135" s="39" t="s">
        <v>45</v>
      </c>
      <c r="B135" s="39" t="s">
        <v>780</v>
      </c>
      <c r="C135" s="39" t="s">
        <v>814</v>
      </c>
      <c r="D135" s="39" t="s">
        <v>815</v>
      </c>
      <c r="E135" s="37" t="s">
        <v>499</v>
      </c>
      <c r="F135" s="40">
        <v>1</v>
      </c>
      <c r="G135" s="41">
        <v>298400</v>
      </c>
      <c r="H135" s="41">
        <v>298400</v>
      </c>
    </row>
    <row r="136" ht="21" customHeight="1" spans="1:8">
      <c r="A136" s="39" t="s">
        <v>45</v>
      </c>
      <c r="B136" s="39" t="s">
        <v>780</v>
      </c>
      <c r="C136" s="39" t="s">
        <v>814</v>
      </c>
      <c r="D136" s="39" t="s">
        <v>815</v>
      </c>
      <c r="E136" s="37" t="s">
        <v>680</v>
      </c>
      <c r="F136" s="40">
        <v>20</v>
      </c>
      <c r="G136" s="41">
        <v>887</v>
      </c>
      <c r="H136" s="41">
        <v>17740</v>
      </c>
    </row>
    <row r="137" ht="21" customHeight="1" spans="1:8">
      <c r="A137" s="39" t="s">
        <v>45</v>
      </c>
      <c r="B137" s="39" t="s">
        <v>780</v>
      </c>
      <c r="C137" s="39" t="s">
        <v>814</v>
      </c>
      <c r="D137" s="39" t="s">
        <v>816</v>
      </c>
      <c r="E137" s="37" t="s">
        <v>680</v>
      </c>
      <c r="F137" s="40">
        <v>41</v>
      </c>
      <c r="G137" s="41">
        <v>1000</v>
      </c>
      <c r="H137" s="41">
        <v>41000</v>
      </c>
    </row>
    <row r="138" ht="21" customHeight="1" spans="1:8">
      <c r="A138" s="39" t="s">
        <v>45</v>
      </c>
      <c r="B138" s="39" t="s">
        <v>780</v>
      </c>
      <c r="C138" s="39" t="s">
        <v>817</v>
      </c>
      <c r="D138" s="39" t="s">
        <v>818</v>
      </c>
      <c r="E138" s="37" t="s">
        <v>680</v>
      </c>
      <c r="F138" s="40">
        <v>1</v>
      </c>
      <c r="G138" s="41">
        <v>31100</v>
      </c>
      <c r="H138" s="41">
        <v>31100</v>
      </c>
    </row>
    <row r="139" ht="21" customHeight="1" spans="1:8">
      <c r="A139" s="39" t="s">
        <v>45</v>
      </c>
      <c r="B139" s="39" t="s">
        <v>780</v>
      </c>
      <c r="C139" s="39" t="s">
        <v>819</v>
      </c>
      <c r="D139" s="39" t="s">
        <v>820</v>
      </c>
      <c r="E139" s="37" t="s">
        <v>499</v>
      </c>
      <c r="F139" s="40">
        <v>1</v>
      </c>
      <c r="G139" s="41">
        <v>27000</v>
      </c>
      <c r="H139" s="41">
        <v>27000</v>
      </c>
    </row>
    <row r="140" ht="21" customHeight="1" spans="1:8">
      <c r="A140" s="39" t="s">
        <v>45</v>
      </c>
      <c r="B140" s="39" t="s">
        <v>780</v>
      </c>
      <c r="C140" s="39" t="s">
        <v>819</v>
      </c>
      <c r="D140" s="39" t="s">
        <v>821</v>
      </c>
      <c r="E140" s="37" t="s">
        <v>499</v>
      </c>
      <c r="F140" s="40">
        <v>1</v>
      </c>
      <c r="G140" s="41">
        <v>53000</v>
      </c>
      <c r="H140" s="41">
        <v>53000</v>
      </c>
    </row>
    <row r="141" ht="21" customHeight="1" spans="1:8">
      <c r="A141" s="39" t="s">
        <v>45</v>
      </c>
      <c r="B141" s="39" t="s">
        <v>780</v>
      </c>
      <c r="C141" s="39" t="s">
        <v>819</v>
      </c>
      <c r="D141" s="39" t="s">
        <v>821</v>
      </c>
      <c r="E141" s="37" t="s">
        <v>499</v>
      </c>
      <c r="F141" s="40">
        <v>1</v>
      </c>
      <c r="G141" s="41">
        <v>8500</v>
      </c>
      <c r="H141" s="41">
        <v>8500</v>
      </c>
    </row>
    <row r="142" ht="21" customHeight="1" spans="1:8">
      <c r="A142" s="39" t="s">
        <v>45</v>
      </c>
      <c r="B142" s="39" t="s">
        <v>780</v>
      </c>
      <c r="C142" s="39" t="s">
        <v>822</v>
      </c>
      <c r="D142" s="39" t="s">
        <v>823</v>
      </c>
      <c r="E142" s="37" t="s">
        <v>680</v>
      </c>
      <c r="F142" s="40">
        <v>4</v>
      </c>
      <c r="G142" s="41">
        <v>3000</v>
      </c>
      <c r="H142" s="41">
        <v>12000</v>
      </c>
    </row>
    <row r="143" ht="21" customHeight="1" spans="1:8">
      <c r="A143" s="39" t="s">
        <v>45</v>
      </c>
      <c r="B143" s="39" t="s">
        <v>780</v>
      </c>
      <c r="C143" s="39" t="s">
        <v>822</v>
      </c>
      <c r="D143" s="39" t="s">
        <v>824</v>
      </c>
      <c r="E143" s="37" t="s">
        <v>499</v>
      </c>
      <c r="F143" s="40">
        <v>1</v>
      </c>
      <c r="G143" s="41">
        <v>109200</v>
      </c>
      <c r="H143" s="41">
        <v>109200</v>
      </c>
    </row>
    <row r="144" ht="21" customHeight="1" spans="1:8">
      <c r="A144" s="39" t="s">
        <v>45</v>
      </c>
      <c r="B144" s="39" t="s">
        <v>825</v>
      </c>
      <c r="C144" s="39" t="s">
        <v>826</v>
      </c>
      <c r="D144" s="39" t="s">
        <v>827</v>
      </c>
      <c r="E144" s="37" t="s">
        <v>649</v>
      </c>
      <c r="F144" s="40">
        <v>1</v>
      </c>
      <c r="G144" s="41">
        <v>300000</v>
      </c>
      <c r="H144" s="41">
        <v>300000</v>
      </c>
    </row>
    <row r="145" ht="25.5" spans="1:8">
      <c r="A145" s="39" t="s">
        <v>45</v>
      </c>
      <c r="B145" s="39" t="s">
        <v>825</v>
      </c>
      <c r="C145" s="39" t="s">
        <v>826</v>
      </c>
      <c r="D145" s="39" t="s">
        <v>828</v>
      </c>
      <c r="E145" s="37" t="s">
        <v>649</v>
      </c>
      <c r="F145" s="40">
        <v>1</v>
      </c>
      <c r="G145" s="41">
        <v>900000</v>
      </c>
      <c r="H145" s="41">
        <v>900000</v>
      </c>
    </row>
    <row r="146" ht="21" customHeight="1" spans="1:8">
      <c r="A146" s="39" t="s">
        <v>45</v>
      </c>
      <c r="B146" s="39" t="s">
        <v>825</v>
      </c>
      <c r="C146" s="39" t="s">
        <v>826</v>
      </c>
      <c r="D146" s="39" t="s">
        <v>829</v>
      </c>
      <c r="E146" s="37" t="s">
        <v>649</v>
      </c>
      <c r="F146" s="40">
        <v>1</v>
      </c>
      <c r="G146" s="41">
        <v>2100000</v>
      </c>
      <c r="H146" s="41">
        <v>2100000</v>
      </c>
    </row>
    <row r="147" ht="21" customHeight="1" spans="1:8">
      <c r="A147" s="39" t="s">
        <v>45</v>
      </c>
      <c r="B147" s="39" t="s">
        <v>825</v>
      </c>
      <c r="C147" s="39" t="s">
        <v>826</v>
      </c>
      <c r="D147" s="39" t="s">
        <v>830</v>
      </c>
      <c r="E147" s="37" t="s">
        <v>649</v>
      </c>
      <c r="F147" s="40">
        <v>1</v>
      </c>
      <c r="G147" s="41">
        <v>3700000</v>
      </c>
      <c r="H147" s="41">
        <v>3700000</v>
      </c>
    </row>
    <row r="148" ht="21" customHeight="1" spans="1:8">
      <c r="A148" s="39" t="s">
        <v>45</v>
      </c>
      <c r="B148" s="39" t="s">
        <v>825</v>
      </c>
      <c r="C148" s="39" t="s">
        <v>826</v>
      </c>
      <c r="D148" s="39" t="s">
        <v>831</v>
      </c>
      <c r="E148" s="37" t="s">
        <v>649</v>
      </c>
      <c r="F148" s="40">
        <v>1</v>
      </c>
      <c r="G148" s="41">
        <v>2500000</v>
      </c>
      <c r="H148" s="41">
        <v>2500000</v>
      </c>
    </row>
    <row r="149" ht="21" customHeight="1" spans="1:8">
      <c r="A149" s="39" t="s">
        <v>45</v>
      </c>
      <c r="B149" s="39" t="s">
        <v>825</v>
      </c>
      <c r="C149" s="39" t="s">
        <v>826</v>
      </c>
      <c r="D149" s="39" t="s">
        <v>832</v>
      </c>
      <c r="E149" s="37" t="s">
        <v>649</v>
      </c>
      <c r="F149" s="40">
        <v>1</v>
      </c>
      <c r="G149" s="41">
        <v>250000</v>
      </c>
      <c r="H149" s="41">
        <v>250000</v>
      </c>
    </row>
    <row r="150" ht="21" customHeight="1" spans="1:8">
      <c r="A150" s="39" t="s">
        <v>45</v>
      </c>
      <c r="B150" s="39" t="s">
        <v>825</v>
      </c>
      <c r="C150" s="39" t="s">
        <v>826</v>
      </c>
      <c r="D150" s="39" t="s">
        <v>833</v>
      </c>
      <c r="E150" s="37" t="s">
        <v>649</v>
      </c>
      <c r="F150" s="40">
        <v>1</v>
      </c>
      <c r="G150" s="41">
        <v>4500000</v>
      </c>
      <c r="H150" s="41">
        <v>4500000</v>
      </c>
    </row>
    <row r="151" ht="21" customHeight="1" spans="1:8">
      <c r="A151" s="39" t="s">
        <v>45</v>
      </c>
      <c r="B151" s="39" t="s">
        <v>825</v>
      </c>
      <c r="C151" s="39" t="s">
        <v>826</v>
      </c>
      <c r="D151" s="39" t="s">
        <v>834</v>
      </c>
      <c r="E151" s="37" t="s">
        <v>649</v>
      </c>
      <c r="F151" s="40">
        <v>1</v>
      </c>
      <c r="G151" s="41">
        <v>2800000</v>
      </c>
      <c r="H151" s="41">
        <v>2800000</v>
      </c>
    </row>
    <row r="152" ht="21" customHeight="1" spans="1:8">
      <c r="A152" s="39" t="s">
        <v>45</v>
      </c>
      <c r="B152" s="39" t="s">
        <v>825</v>
      </c>
      <c r="C152" s="39" t="s">
        <v>826</v>
      </c>
      <c r="D152" s="39" t="s">
        <v>835</v>
      </c>
      <c r="E152" s="37" t="s">
        <v>649</v>
      </c>
      <c r="F152" s="40">
        <v>1</v>
      </c>
      <c r="G152" s="41">
        <v>200000</v>
      </c>
      <c r="H152" s="41">
        <v>200000</v>
      </c>
    </row>
    <row r="153" ht="21" customHeight="1" spans="1:8">
      <c r="A153" s="39" t="s">
        <v>45</v>
      </c>
      <c r="B153" s="39" t="s">
        <v>825</v>
      </c>
      <c r="C153" s="39" t="s">
        <v>826</v>
      </c>
      <c r="D153" s="39" t="s">
        <v>836</v>
      </c>
      <c r="E153" s="37" t="s">
        <v>649</v>
      </c>
      <c r="F153" s="40">
        <v>1</v>
      </c>
      <c r="G153" s="41">
        <v>600000</v>
      </c>
      <c r="H153" s="41">
        <v>600000</v>
      </c>
    </row>
    <row r="154" ht="21" customHeight="1" spans="1:8">
      <c r="A154" s="39" t="s">
        <v>45</v>
      </c>
      <c r="B154" s="39" t="s">
        <v>825</v>
      </c>
      <c r="C154" s="39" t="s">
        <v>826</v>
      </c>
      <c r="D154" s="39" t="s">
        <v>837</v>
      </c>
      <c r="E154" s="37" t="s">
        <v>649</v>
      </c>
      <c r="F154" s="40">
        <v>1</v>
      </c>
      <c r="G154" s="41">
        <v>1500000</v>
      </c>
      <c r="H154" s="41">
        <v>1500000</v>
      </c>
    </row>
    <row r="155" ht="32" customHeight="1" spans="1:8">
      <c r="A155" s="39" t="s">
        <v>45</v>
      </c>
      <c r="B155" s="39" t="s">
        <v>825</v>
      </c>
      <c r="C155" s="39" t="s">
        <v>826</v>
      </c>
      <c r="D155" s="39" t="s">
        <v>838</v>
      </c>
      <c r="E155" s="37" t="s">
        <v>649</v>
      </c>
      <c r="F155" s="40">
        <v>1</v>
      </c>
      <c r="G155" s="41">
        <v>530000</v>
      </c>
      <c r="H155" s="41">
        <v>530000</v>
      </c>
    </row>
    <row r="156" ht="21" customHeight="1" spans="1:8">
      <c r="A156" s="39" t="s">
        <v>45</v>
      </c>
      <c r="B156" s="39" t="s">
        <v>825</v>
      </c>
      <c r="C156" s="39" t="s">
        <v>826</v>
      </c>
      <c r="D156" s="39" t="s">
        <v>839</v>
      </c>
      <c r="E156" s="37" t="s">
        <v>649</v>
      </c>
      <c r="F156" s="40">
        <v>1</v>
      </c>
      <c r="G156" s="41">
        <v>15000000</v>
      </c>
      <c r="H156" s="41">
        <v>15000000</v>
      </c>
    </row>
    <row r="157" ht="21" customHeight="1" spans="1:8">
      <c r="A157" s="39" t="s">
        <v>45</v>
      </c>
      <c r="B157" s="39" t="s">
        <v>825</v>
      </c>
      <c r="C157" s="39" t="s">
        <v>826</v>
      </c>
      <c r="D157" s="39" t="s">
        <v>840</v>
      </c>
      <c r="E157" s="37" t="s">
        <v>649</v>
      </c>
      <c r="F157" s="40">
        <v>1</v>
      </c>
      <c r="G157" s="41">
        <v>98500</v>
      </c>
      <c r="H157" s="41">
        <v>98500</v>
      </c>
    </row>
    <row r="158" ht="21" customHeight="1" spans="1:8">
      <c r="A158" s="39" t="s">
        <v>45</v>
      </c>
      <c r="B158" s="39" t="s">
        <v>825</v>
      </c>
      <c r="C158" s="39" t="s">
        <v>826</v>
      </c>
      <c r="D158" s="39" t="s">
        <v>841</v>
      </c>
      <c r="E158" s="37" t="s">
        <v>649</v>
      </c>
      <c r="F158" s="40">
        <v>1</v>
      </c>
      <c r="G158" s="41">
        <v>600000</v>
      </c>
      <c r="H158" s="41">
        <v>600000</v>
      </c>
    </row>
    <row r="159" ht="21" customHeight="1" spans="1:8">
      <c r="A159" s="39" t="s">
        <v>45</v>
      </c>
      <c r="B159" s="39" t="s">
        <v>825</v>
      </c>
      <c r="C159" s="39" t="s">
        <v>826</v>
      </c>
      <c r="D159" s="39" t="s">
        <v>842</v>
      </c>
      <c r="E159" s="37" t="s">
        <v>649</v>
      </c>
      <c r="F159" s="40">
        <v>1</v>
      </c>
      <c r="G159" s="41">
        <v>8000000</v>
      </c>
      <c r="H159" s="41">
        <v>8000000</v>
      </c>
    </row>
    <row r="160" ht="21" customHeight="1" spans="1:8">
      <c r="A160" s="39" t="s">
        <v>45</v>
      </c>
      <c r="B160" s="39" t="s">
        <v>825</v>
      </c>
      <c r="C160" s="39" t="s">
        <v>826</v>
      </c>
      <c r="D160" s="39" t="s">
        <v>843</v>
      </c>
      <c r="E160" s="37" t="s">
        <v>649</v>
      </c>
      <c r="F160" s="40">
        <v>1</v>
      </c>
      <c r="G160" s="41">
        <v>1000000</v>
      </c>
      <c r="H160" s="41">
        <v>1000000</v>
      </c>
    </row>
    <row r="161" ht="21" customHeight="1" spans="1:8">
      <c r="A161" s="39" t="s">
        <v>45</v>
      </c>
      <c r="B161" s="39" t="s">
        <v>825</v>
      </c>
      <c r="C161" s="39" t="s">
        <v>826</v>
      </c>
      <c r="D161" s="39" t="s">
        <v>844</v>
      </c>
      <c r="E161" s="37" t="s">
        <v>649</v>
      </c>
      <c r="F161" s="40">
        <v>1</v>
      </c>
      <c r="G161" s="41">
        <v>2800000</v>
      </c>
      <c r="H161" s="41">
        <v>2800000</v>
      </c>
    </row>
    <row r="162" ht="21" customHeight="1" spans="1:8">
      <c r="A162" s="37" t="s">
        <v>30</v>
      </c>
      <c r="B162" s="37"/>
      <c r="C162" s="37"/>
      <c r="D162" s="37"/>
      <c r="E162" s="37"/>
      <c r="F162" s="40">
        <v>1765</v>
      </c>
      <c r="G162" s="41"/>
      <c r="H162" s="41">
        <v>496664395.02</v>
      </c>
    </row>
    <row r="163" ht="21" customHeight="1" spans="1:8">
      <c r="A163" s="39" t="s">
        <v>845</v>
      </c>
      <c r="B163" s="39"/>
      <c r="C163" s="39"/>
      <c r="D163" s="39"/>
      <c r="E163" s="39"/>
      <c r="F163" s="42"/>
      <c r="G163" s="43"/>
      <c r="H163" s="43"/>
    </row>
  </sheetData>
  <mergeCells count="9">
    <mergeCell ref="A2:H2"/>
    <mergeCell ref="F4:H4"/>
    <mergeCell ref="A162:E162"/>
    <mergeCell ref="A163:H163"/>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25"/>
  <sheetViews>
    <sheetView showZeros="0" topLeftCell="A14" workbookViewId="0">
      <selection activeCell="F41" sqref="F41"/>
    </sheetView>
  </sheetViews>
  <sheetFormatPr defaultColWidth="9.14166666666667" defaultRowHeight="14.25" customHeight="1"/>
  <cols>
    <col min="1" max="1" width="16.3166666666667" customWidth="1"/>
    <col min="2" max="2" width="31.25" customWidth="1"/>
    <col min="3" max="3" width="27.25" customWidth="1"/>
    <col min="4" max="7" width="19.6" customWidth="1"/>
    <col min="8" max="8" width="15.425" customWidth="1"/>
    <col min="9" max="11" width="19.6" customWidth="1"/>
  </cols>
  <sheetData>
    <row r="1" ht="13.5" customHeight="1" spans="4:11">
      <c r="D1" s="1"/>
      <c r="E1" s="1"/>
      <c r="F1" s="1"/>
      <c r="G1" s="1"/>
      <c r="K1" s="2" t="s">
        <v>846</v>
      </c>
    </row>
    <row r="2" ht="27.75" customHeight="1" spans="1:11">
      <c r="A2" s="27" t="s">
        <v>847</v>
      </c>
      <c r="B2" s="27"/>
      <c r="C2" s="27"/>
      <c r="D2" s="27"/>
      <c r="E2" s="27"/>
      <c r="F2" s="27"/>
      <c r="G2" s="27"/>
      <c r="H2" s="27"/>
      <c r="I2" s="27"/>
      <c r="J2" s="27"/>
      <c r="K2" s="27"/>
    </row>
    <row r="3" ht="13.5" customHeight="1" spans="1:11">
      <c r="A3" s="4" t="str">
        <f>"单位名称："&amp;"云南省肿瘤医院（昆明医科大学第三附属医院）"</f>
        <v>单位名称：云南省肿瘤医院（昆明医科大学第三附属医院）</v>
      </c>
      <c r="B3" s="5"/>
      <c r="C3" s="5"/>
      <c r="D3" s="5"/>
      <c r="E3" s="5"/>
      <c r="F3" s="5"/>
      <c r="G3" s="5"/>
      <c r="H3" s="6"/>
      <c r="I3" s="6"/>
      <c r="J3" s="6"/>
      <c r="K3" s="7" t="s">
        <v>145</v>
      </c>
    </row>
    <row r="4" ht="21.75" customHeight="1" spans="1:11">
      <c r="A4" s="8" t="s">
        <v>252</v>
      </c>
      <c r="B4" s="8" t="s">
        <v>157</v>
      </c>
      <c r="C4" s="8" t="s">
        <v>253</v>
      </c>
      <c r="D4" s="9" t="s">
        <v>158</v>
      </c>
      <c r="E4" s="9" t="s">
        <v>159</v>
      </c>
      <c r="F4" s="9" t="s">
        <v>160</v>
      </c>
      <c r="G4" s="9" t="s">
        <v>161</v>
      </c>
      <c r="H4" s="15" t="s">
        <v>30</v>
      </c>
      <c r="I4" s="10" t="s">
        <v>848</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3">
        <v>10</v>
      </c>
      <c r="K7" s="33">
        <v>11</v>
      </c>
    </row>
    <row r="8" ht="30.65" customHeight="1" spans="1:11">
      <c r="A8" s="29"/>
      <c r="B8" s="20" t="s">
        <v>849</v>
      </c>
      <c r="C8" s="29"/>
      <c r="D8" s="29"/>
      <c r="E8" s="29"/>
      <c r="F8" s="29"/>
      <c r="G8" s="29"/>
      <c r="H8" s="22">
        <v>100000</v>
      </c>
      <c r="I8" s="22">
        <v>100000</v>
      </c>
      <c r="J8" s="22"/>
      <c r="K8" s="22"/>
    </row>
    <row r="9" ht="30.65" customHeight="1" spans="1:11">
      <c r="A9" s="20" t="s">
        <v>257</v>
      </c>
      <c r="B9" s="20" t="s">
        <v>849</v>
      </c>
      <c r="C9" s="20" t="s">
        <v>45</v>
      </c>
      <c r="D9" s="20" t="s">
        <v>850</v>
      </c>
      <c r="E9" s="20" t="s">
        <v>851</v>
      </c>
      <c r="F9" s="20" t="s">
        <v>238</v>
      </c>
      <c r="G9" s="20" t="s">
        <v>239</v>
      </c>
      <c r="H9" s="22">
        <v>90000</v>
      </c>
      <c r="I9" s="22">
        <v>90000</v>
      </c>
      <c r="J9" s="22"/>
      <c r="K9" s="22"/>
    </row>
    <row r="10" ht="30.65" customHeight="1" spans="1:11">
      <c r="A10" s="20" t="s">
        <v>257</v>
      </c>
      <c r="B10" s="20" t="s">
        <v>849</v>
      </c>
      <c r="C10" s="20" t="s">
        <v>45</v>
      </c>
      <c r="D10" s="20" t="s">
        <v>850</v>
      </c>
      <c r="E10" s="20" t="s">
        <v>851</v>
      </c>
      <c r="F10" s="20" t="s">
        <v>216</v>
      </c>
      <c r="G10" s="20" t="s">
        <v>217</v>
      </c>
      <c r="H10" s="22">
        <v>10000</v>
      </c>
      <c r="I10" s="22">
        <v>10000</v>
      </c>
      <c r="J10" s="22"/>
      <c r="K10" s="22"/>
    </row>
    <row r="11" ht="30.65" customHeight="1" spans="1:11">
      <c r="A11" s="23"/>
      <c r="B11" s="20" t="s">
        <v>852</v>
      </c>
      <c r="C11" s="23"/>
      <c r="D11" s="23"/>
      <c r="E11" s="23"/>
      <c r="F11" s="23"/>
      <c r="G11" s="23"/>
      <c r="H11" s="22">
        <v>4060500</v>
      </c>
      <c r="I11" s="22">
        <v>4060500</v>
      </c>
      <c r="J11" s="22"/>
      <c r="K11" s="22"/>
    </row>
    <row r="12" ht="30.65" customHeight="1" spans="1:11">
      <c r="A12" s="20" t="s">
        <v>257</v>
      </c>
      <c r="B12" s="20" t="s">
        <v>852</v>
      </c>
      <c r="C12" s="20" t="s">
        <v>45</v>
      </c>
      <c r="D12" s="20" t="s">
        <v>100</v>
      </c>
      <c r="E12" s="20" t="s">
        <v>101</v>
      </c>
      <c r="F12" s="20" t="s">
        <v>220</v>
      </c>
      <c r="G12" s="20" t="s">
        <v>221</v>
      </c>
      <c r="H12" s="22">
        <v>40900</v>
      </c>
      <c r="I12" s="22">
        <v>40900</v>
      </c>
      <c r="J12" s="22"/>
      <c r="K12" s="22"/>
    </row>
    <row r="13" ht="30.65" customHeight="1" spans="1:11">
      <c r="A13" s="20" t="s">
        <v>257</v>
      </c>
      <c r="B13" s="20" t="s">
        <v>852</v>
      </c>
      <c r="C13" s="20" t="s">
        <v>45</v>
      </c>
      <c r="D13" s="20" t="s">
        <v>100</v>
      </c>
      <c r="E13" s="20" t="s">
        <v>101</v>
      </c>
      <c r="F13" s="20" t="s">
        <v>230</v>
      </c>
      <c r="G13" s="20" t="s">
        <v>231</v>
      </c>
      <c r="H13" s="22">
        <v>104000</v>
      </c>
      <c r="I13" s="22">
        <v>104000</v>
      </c>
      <c r="J13" s="22"/>
      <c r="K13" s="22"/>
    </row>
    <row r="14" ht="30.65" customHeight="1" spans="1:11">
      <c r="A14" s="20" t="s">
        <v>257</v>
      </c>
      <c r="B14" s="20" t="s">
        <v>852</v>
      </c>
      <c r="C14" s="20" t="s">
        <v>45</v>
      </c>
      <c r="D14" s="20" t="s">
        <v>100</v>
      </c>
      <c r="E14" s="20" t="s">
        <v>101</v>
      </c>
      <c r="F14" s="20" t="s">
        <v>238</v>
      </c>
      <c r="G14" s="20" t="s">
        <v>239</v>
      </c>
      <c r="H14" s="22">
        <v>1048600</v>
      </c>
      <c r="I14" s="22">
        <v>1048600</v>
      </c>
      <c r="J14" s="22"/>
      <c r="K14" s="22"/>
    </row>
    <row r="15" ht="30.65" customHeight="1" spans="1:11">
      <c r="A15" s="20" t="s">
        <v>257</v>
      </c>
      <c r="B15" s="20" t="s">
        <v>852</v>
      </c>
      <c r="C15" s="20" t="s">
        <v>45</v>
      </c>
      <c r="D15" s="20" t="s">
        <v>100</v>
      </c>
      <c r="E15" s="20" t="s">
        <v>101</v>
      </c>
      <c r="F15" s="20" t="s">
        <v>240</v>
      </c>
      <c r="G15" s="20" t="s">
        <v>241</v>
      </c>
      <c r="H15" s="22">
        <v>21000</v>
      </c>
      <c r="I15" s="22">
        <v>21000</v>
      </c>
      <c r="J15" s="22"/>
      <c r="K15" s="22"/>
    </row>
    <row r="16" ht="30.65" customHeight="1" spans="1:11">
      <c r="A16" s="20" t="s">
        <v>257</v>
      </c>
      <c r="B16" s="20" t="s">
        <v>852</v>
      </c>
      <c r="C16" s="20" t="s">
        <v>45</v>
      </c>
      <c r="D16" s="20" t="s">
        <v>100</v>
      </c>
      <c r="E16" s="20" t="s">
        <v>101</v>
      </c>
      <c r="F16" s="20" t="s">
        <v>242</v>
      </c>
      <c r="G16" s="20" t="s">
        <v>243</v>
      </c>
      <c r="H16" s="22">
        <v>688500</v>
      </c>
      <c r="I16" s="22">
        <v>688500</v>
      </c>
      <c r="J16" s="22"/>
      <c r="K16" s="22"/>
    </row>
    <row r="17" ht="30.65" customHeight="1" spans="1:11">
      <c r="A17" s="20" t="s">
        <v>257</v>
      </c>
      <c r="B17" s="20" t="s">
        <v>852</v>
      </c>
      <c r="C17" s="20" t="s">
        <v>45</v>
      </c>
      <c r="D17" s="20" t="s">
        <v>100</v>
      </c>
      <c r="E17" s="20" t="s">
        <v>101</v>
      </c>
      <c r="F17" s="20" t="s">
        <v>244</v>
      </c>
      <c r="G17" s="20" t="s">
        <v>245</v>
      </c>
      <c r="H17" s="22">
        <v>280000</v>
      </c>
      <c r="I17" s="22">
        <v>280000</v>
      </c>
      <c r="J17" s="22"/>
      <c r="K17" s="22"/>
    </row>
    <row r="18" ht="30.65" customHeight="1" spans="1:11">
      <c r="A18" s="20" t="s">
        <v>257</v>
      </c>
      <c r="B18" s="20" t="s">
        <v>852</v>
      </c>
      <c r="C18" s="20" t="s">
        <v>45</v>
      </c>
      <c r="D18" s="20" t="s">
        <v>100</v>
      </c>
      <c r="E18" s="20" t="s">
        <v>101</v>
      </c>
      <c r="F18" s="20" t="s">
        <v>216</v>
      </c>
      <c r="G18" s="20" t="s">
        <v>217</v>
      </c>
      <c r="H18" s="22">
        <v>11500</v>
      </c>
      <c r="I18" s="22">
        <v>11500</v>
      </c>
      <c r="J18" s="22"/>
      <c r="K18" s="22"/>
    </row>
    <row r="19" ht="30.65" customHeight="1" spans="1:11">
      <c r="A19" s="20" t="s">
        <v>257</v>
      </c>
      <c r="B19" s="20" t="s">
        <v>852</v>
      </c>
      <c r="C19" s="20" t="s">
        <v>45</v>
      </c>
      <c r="D19" s="20" t="s">
        <v>100</v>
      </c>
      <c r="E19" s="20" t="s">
        <v>101</v>
      </c>
      <c r="F19" s="20" t="s">
        <v>308</v>
      </c>
      <c r="G19" s="20" t="s">
        <v>309</v>
      </c>
      <c r="H19" s="22">
        <v>1261200</v>
      </c>
      <c r="I19" s="22">
        <v>1261200</v>
      </c>
      <c r="J19" s="22"/>
      <c r="K19" s="22"/>
    </row>
    <row r="20" ht="30.65" customHeight="1" spans="1:11">
      <c r="A20" s="20" t="s">
        <v>257</v>
      </c>
      <c r="B20" s="20" t="s">
        <v>852</v>
      </c>
      <c r="C20" s="20" t="s">
        <v>45</v>
      </c>
      <c r="D20" s="20" t="s">
        <v>100</v>
      </c>
      <c r="E20" s="20" t="s">
        <v>101</v>
      </c>
      <c r="F20" s="20" t="s">
        <v>200</v>
      </c>
      <c r="G20" s="20" t="s">
        <v>201</v>
      </c>
      <c r="H20" s="22">
        <v>604800</v>
      </c>
      <c r="I20" s="22">
        <v>604800</v>
      </c>
      <c r="J20" s="22"/>
      <c r="K20" s="22"/>
    </row>
    <row r="21" ht="30.65" customHeight="1" spans="1:11">
      <c r="A21" s="23"/>
      <c r="B21" s="20" t="s">
        <v>853</v>
      </c>
      <c r="C21" s="23"/>
      <c r="D21" s="23"/>
      <c r="E21" s="23"/>
      <c r="F21" s="23"/>
      <c r="G21" s="23"/>
      <c r="H21" s="22">
        <v>104000</v>
      </c>
      <c r="I21" s="22">
        <v>104000</v>
      </c>
      <c r="J21" s="22"/>
      <c r="K21" s="22"/>
    </row>
    <row r="22" ht="30.65" customHeight="1" spans="1:11">
      <c r="A22" s="20" t="s">
        <v>257</v>
      </c>
      <c r="B22" s="20" t="s">
        <v>853</v>
      </c>
      <c r="C22" s="20" t="s">
        <v>45</v>
      </c>
      <c r="D22" s="20" t="s">
        <v>100</v>
      </c>
      <c r="E22" s="20" t="s">
        <v>101</v>
      </c>
      <c r="F22" s="20" t="s">
        <v>230</v>
      </c>
      <c r="G22" s="20" t="s">
        <v>231</v>
      </c>
      <c r="H22" s="22">
        <v>10800</v>
      </c>
      <c r="I22" s="22">
        <v>10800</v>
      </c>
      <c r="J22" s="22"/>
      <c r="K22" s="22"/>
    </row>
    <row r="23" ht="30.65" customHeight="1" spans="1:11">
      <c r="A23" s="20" t="s">
        <v>257</v>
      </c>
      <c r="B23" s="20" t="s">
        <v>853</v>
      </c>
      <c r="C23" s="20" t="s">
        <v>45</v>
      </c>
      <c r="D23" s="20" t="s">
        <v>100</v>
      </c>
      <c r="E23" s="20" t="s">
        <v>101</v>
      </c>
      <c r="F23" s="20" t="s">
        <v>238</v>
      </c>
      <c r="G23" s="20" t="s">
        <v>239</v>
      </c>
      <c r="H23" s="22">
        <v>81200</v>
      </c>
      <c r="I23" s="22">
        <v>81200</v>
      </c>
      <c r="J23" s="22"/>
      <c r="K23" s="22"/>
    </row>
    <row r="24" ht="30.65" customHeight="1" spans="1:11">
      <c r="A24" s="20" t="s">
        <v>257</v>
      </c>
      <c r="B24" s="20" t="s">
        <v>853</v>
      </c>
      <c r="C24" s="20" t="s">
        <v>45</v>
      </c>
      <c r="D24" s="20" t="s">
        <v>100</v>
      </c>
      <c r="E24" s="20" t="s">
        <v>101</v>
      </c>
      <c r="F24" s="20" t="s">
        <v>242</v>
      </c>
      <c r="G24" s="20" t="s">
        <v>243</v>
      </c>
      <c r="H24" s="22">
        <v>12000</v>
      </c>
      <c r="I24" s="22">
        <v>12000</v>
      </c>
      <c r="J24" s="22"/>
      <c r="K24" s="22"/>
    </row>
    <row r="25" ht="18.75" customHeight="1" spans="1:11">
      <c r="A25" s="30" t="s">
        <v>120</v>
      </c>
      <c r="B25" s="31"/>
      <c r="C25" s="31"/>
      <c r="D25" s="31"/>
      <c r="E25" s="31"/>
      <c r="F25" s="31"/>
      <c r="G25" s="32"/>
      <c r="H25" s="22">
        <v>4264500</v>
      </c>
      <c r="I25" s="22">
        <v>4264500</v>
      </c>
      <c r="J25" s="22"/>
      <c r="K25" s="22"/>
    </row>
  </sheetData>
  <mergeCells count="15">
    <mergeCell ref="A2:K2"/>
    <mergeCell ref="A3:G3"/>
    <mergeCell ref="I4:K4"/>
    <mergeCell ref="A25:G25"/>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workbookViewId="0">
      <selection activeCell="A1" sqref="A1"/>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4:7">
      <c r="D1" s="1"/>
      <c r="G1" s="2" t="s">
        <v>854</v>
      </c>
    </row>
    <row r="2" ht="27.75" customHeight="1" spans="1:7">
      <c r="A2" s="3" t="s">
        <v>855</v>
      </c>
      <c r="B2" s="3"/>
      <c r="C2" s="3"/>
      <c r="D2" s="3"/>
      <c r="E2" s="3"/>
      <c r="F2" s="3"/>
      <c r="G2" s="3"/>
    </row>
    <row r="3" ht="13.5" customHeight="1" spans="1:7">
      <c r="A3" s="4" t="str">
        <f>"单位名称："&amp;"云南省肿瘤医院（昆明医科大学第三附属医院）"</f>
        <v>单位名称：云南省肿瘤医院（昆明医科大学第三附属医院）</v>
      </c>
      <c r="B3" s="5"/>
      <c r="C3" s="5"/>
      <c r="D3" s="5"/>
      <c r="E3" s="6"/>
      <c r="F3" s="6"/>
      <c r="G3" s="7" t="s">
        <v>145</v>
      </c>
    </row>
    <row r="4" ht="21.75" customHeight="1" spans="1:7">
      <c r="A4" s="8" t="s">
        <v>253</v>
      </c>
      <c r="B4" s="8" t="s">
        <v>252</v>
      </c>
      <c r="C4" s="8" t="s">
        <v>157</v>
      </c>
      <c r="D4" s="9" t="s">
        <v>856</v>
      </c>
      <c r="E4" s="10" t="s">
        <v>33</v>
      </c>
      <c r="F4" s="11"/>
      <c r="G4" s="12"/>
    </row>
    <row r="5" ht="21.75" customHeight="1" spans="1:7">
      <c r="A5" s="13"/>
      <c r="B5" s="13"/>
      <c r="C5" s="13"/>
      <c r="D5" s="14"/>
      <c r="E5" s="15" t="s">
        <v>857</v>
      </c>
      <c r="F5" s="9" t="s">
        <v>858</v>
      </c>
      <c r="G5" s="9" t="s">
        <v>859</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12877200</v>
      </c>
      <c r="F8" s="22">
        <v>12877200</v>
      </c>
      <c r="G8" s="22">
        <v>12877200</v>
      </c>
    </row>
    <row r="9" ht="29.9" customHeight="1" spans="1:7">
      <c r="A9" s="20"/>
      <c r="B9" s="20" t="s">
        <v>860</v>
      </c>
      <c r="C9" s="20" t="s">
        <v>352</v>
      </c>
      <c r="D9" s="20" t="s">
        <v>861</v>
      </c>
      <c r="E9" s="22">
        <v>160000</v>
      </c>
      <c r="F9" s="22">
        <v>160000</v>
      </c>
      <c r="G9" s="22">
        <v>160000</v>
      </c>
    </row>
    <row r="10" ht="29.9" customHeight="1" spans="1:7">
      <c r="A10" s="23"/>
      <c r="B10" s="20" t="s">
        <v>860</v>
      </c>
      <c r="C10" s="20" t="s">
        <v>317</v>
      </c>
      <c r="D10" s="20" t="s">
        <v>861</v>
      </c>
      <c r="E10" s="22">
        <v>3028000</v>
      </c>
      <c r="F10" s="22">
        <v>3028000</v>
      </c>
      <c r="G10" s="22">
        <v>3028000</v>
      </c>
    </row>
    <row r="11" ht="29.9" customHeight="1" spans="1:7">
      <c r="A11" s="23"/>
      <c r="B11" s="20" t="s">
        <v>862</v>
      </c>
      <c r="C11" s="20" t="s">
        <v>348</v>
      </c>
      <c r="D11" s="20" t="s">
        <v>861</v>
      </c>
      <c r="E11" s="22">
        <v>9689200</v>
      </c>
      <c r="F11" s="22">
        <v>9689200</v>
      </c>
      <c r="G11" s="22">
        <v>9689200</v>
      </c>
    </row>
    <row r="12" ht="18.75" customHeight="1" spans="1:7">
      <c r="A12" s="24" t="s">
        <v>30</v>
      </c>
      <c r="B12" s="25" t="s">
        <v>863</v>
      </c>
      <c r="C12" s="25"/>
      <c r="D12" s="26"/>
      <c r="E12" s="22">
        <v>12877200</v>
      </c>
      <c r="F12" s="22">
        <v>12877200</v>
      </c>
      <c r="G12" s="22">
        <v>12877200</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F1" workbookViewId="0">
      <selection activeCell="A1" sqref="A1"/>
    </sheetView>
  </sheetViews>
  <sheetFormatPr defaultColWidth="8" defaultRowHeight="14.25" customHeight="1"/>
  <cols>
    <col min="1" max="1" width="21.1416666666667" customWidth="1"/>
    <col min="2" max="2" width="35.2833333333333" customWidth="1"/>
    <col min="3" max="19" width="16.175" customWidth="1"/>
  </cols>
  <sheetData>
    <row r="1" ht="12" customHeight="1" spans="1:18">
      <c r="A1" s="147"/>
      <c r="J1" s="159"/>
      <c r="R1" s="2" t="s">
        <v>26</v>
      </c>
    </row>
    <row r="2" ht="36" customHeight="1" spans="1:19">
      <c r="A2" s="148" t="s">
        <v>27</v>
      </c>
      <c r="B2" s="27"/>
      <c r="C2" s="27"/>
      <c r="D2" s="27"/>
      <c r="E2" s="27"/>
      <c r="F2" s="27"/>
      <c r="G2" s="27"/>
      <c r="H2" s="27"/>
      <c r="I2" s="27"/>
      <c r="J2" s="45"/>
      <c r="K2" s="27"/>
      <c r="L2" s="27"/>
      <c r="M2" s="27"/>
      <c r="N2" s="27"/>
      <c r="O2" s="27"/>
      <c r="P2" s="27"/>
      <c r="Q2" s="27"/>
      <c r="R2" s="27"/>
      <c r="S2" s="27"/>
    </row>
    <row r="3" ht="20.25" customHeight="1" spans="1:19">
      <c r="A3" s="92" t="str">
        <f>"单位名称："&amp;"云南省肿瘤医院（昆明医科大学第三附属医院）"</f>
        <v>单位名称：云南省肿瘤医院（昆明医科大学第三附属医院）</v>
      </c>
      <c r="B3" s="6"/>
      <c r="C3" s="6"/>
      <c r="D3" s="6"/>
      <c r="E3" s="6"/>
      <c r="F3" s="6"/>
      <c r="G3" s="6"/>
      <c r="H3" s="6"/>
      <c r="I3" s="6"/>
      <c r="J3" s="160"/>
      <c r="K3" s="6"/>
      <c r="L3" s="6"/>
      <c r="M3" s="6"/>
      <c r="N3" s="7"/>
      <c r="O3" s="7"/>
      <c r="P3" s="7"/>
      <c r="Q3" s="7"/>
      <c r="R3" s="7" t="s">
        <v>2</v>
      </c>
      <c r="S3" s="7" t="s">
        <v>2</v>
      </c>
    </row>
    <row r="4" ht="18.75" customHeight="1" spans="1:19">
      <c r="A4" s="149" t="s">
        <v>28</v>
      </c>
      <c r="B4" s="150" t="s">
        <v>29</v>
      </c>
      <c r="C4" s="150" t="s">
        <v>30</v>
      </c>
      <c r="D4" s="151" t="s">
        <v>31</v>
      </c>
      <c r="E4" s="152"/>
      <c r="F4" s="152"/>
      <c r="G4" s="152"/>
      <c r="H4" s="152"/>
      <c r="I4" s="152"/>
      <c r="J4" s="161"/>
      <c r="K4" s="152"/>
      <c r="L4" s="152"/>
      <c r="M4" s="152"/>
      <c r="N4" s="162"/>
      <c r="O4" s="162" t="s">
        <v>20</v>
      </c>
      <c r="P4" s="162"/>
      <c r="Q4" s="162"/>
      <c r="R4" s="162"/>
      <c r="S4" s="162"/>
    </row>
    <row r="5" ht="18" customHeight="1" spans="1:19">
      <c r="A5" s="153"/>
      <c r="B5" s="154"/>
      <c r="C5" s="154"/>
      <c r="D5" s="154" t="s">
        <v>32</v>
      </c>
      <c r="E5" s="154" t="s">
        <v>33</v>
      </c>
      <c r="F5" s="154" t="s">
        <v>34</v>
      </c>
      <c r="G5" s="154" t="s">
        <v>35</v>
      </c>
      <c r="H5" s="154" t="s">
        <v>36</v>
      </c>
      <c r="I5" s="163" t="s">
        <v>37</v>
      </c>
      <c r="J5" s="164"/>
      <c r="K5" s="163" t="s">
        <v>38</v>
      </c>
      <c r="L5" s="163" t="s">
        <v>39</v>
      </c>
      <c r="M5" s="163" t="s">
        <v>40</v>
      </c>
      <c r="N5" s="165" t="s">
        <v>41</v>
      </c>
      <c r="O5" s="166" t="s">
        <v>32</v>
      </c>
      <c r="P5" s="166" t="s">
        <v>33</v>
      </c>
      <c r="Q5" s="166" t="s">
        <v>34</v>
      </c>
      <c r="R5" s="166" t="s">
        <v>35</v>
      </c>
      <c r="S5" s="166" t="s">
        <v>42</v>
      </c>
    </row>
    <row r="6" ht="29.25" customHeight="1" spans="1:19">
      <c r="A6" s="155"/>
      <c r="B6" s="156"/>
      <c r="C6" s="156"/>
      <c r="D6" s="156"/>
      <c r="E6" s="156"/>
      <c r="F6" s="156"/>
      <c r="G6" s="156"/>
      <c r="H6" s="156"/>
      <c r="I6" s="167" t="s">
        <v>32</v>
      </c>
      <c r="J6" s="167" t="s">
        <v>43</v>
      </c>
      <c r="K6" s="167" t="s">
        <v>38</v>
      </c>
      <c r="L6" s="167" t="s">
        <v>39</v>
      </c>
      <c r="M6" s="167" t="s">
        <v>40</v>
      </c>
      <c r="N6" s="167" t="s">
        <v>41</v>
      </c>
      <c r="O6" s="167"/>
      <c r="P6" s="167"/>
      <c r="Q6" s="167"/>
      <c r="R6" s="167"/>
      <c r="S6" s="167"/>
    </row>
    <row r="7" ht="16.5" customHeight="1" spans="1:19">
      <c r="A7" s="131">
        <v>1</v>
      </c>
      <c r="B7" s="19">
        <v>2</v>
      </c>
      <c r="C7" s="19">
        <v>3</v>
      </c>
      <c r="D7" s="19">
        <v>4</v>
      </c>
      <c r="E7" s="131">
        <v>5</v>
      </c>
      <c r="F7" s="19">
        <v>6</v>
      </c>
      <c r="G7" s="19">
        <v>7</v>
      </c>
      <c r="H7" s="131">
        <v>8</v>
      </c>
      <c r="I7" s="19">
        <v>9</v>
      </c>
      <c r="J7" s="33">
        <v>10</v>
      </c>
      <c r="K7" s="33">
        <v>11</v>
      </c>
      <c r="L7" s="168">
        <v>12</v>
      </c>
      <c r="M7" s="33">
        <v>13</v>
      </c>
      <c r="N7" s="33">
        <v>14</v>
      </c>
      <c r="O7" s="33">
        <v>15</v>
      </c>
      <c r="P7" s="33">
        <v>16</v>
      </c>
      <c r="Q7" s="33">
        <v>17</v>
      </c>
      <c r="R7" s="33">
        <v>18</v>
      </c>
      <c r="S7" s="33">
        <v>19</v>
      </c>
    </row>
    <row r="8" ht="31.4" customHeight="1" spans="1:19">
      <c r="A8" s="29" t="s">
        <v>44</v>
      </c>
      <c r="B8" s="29" t="s">
        <v>45</v>
      </c>
      <c r="C8" s="22">
        <v>5113989677.8</v>
      </c>
      <c r="D8" s="120">
        <v>3654938084.55</v>
      </c>
      <c r="E8" s="91">
        <v>102138296.55</v>
      </c>
      <c r="F8" s="91"/>
      <c r="G8" s="91"/>
      <c r="H8" s="91"/>
      <c r="I8" s="91">
        <v>3552799788</v>
      </c>
      <c r="J8" s="91">
        <v>3499179788</v>
      </c>
      <c r="K8" s="91"/>
      <c r="L8" s="91"/>
      <c r="M8" s="91"/>
      <c r="N8" s="91">
        <v>53620000</v>
      </c>
      <c r="O8" s="91">
        <v>1459051593.25</v>
      </c>
      <c r="P8" s="91">
        <v>36662018.17</v>
      </c>
      <c r="Q8" s="91"/>
      <c r="R8" s="91"/>
      <c r="S8" s="91">
        <v>1422389575.08</v>
      </c>
    </row>
    <row r="9" ht="16.5" customHeight="1" spans="1:19">
      <c r="A9" s="157" t="s">
        <v>30</v>
      </c>
      <c r="B9" s="158"/>
      <c r="C9" s="120">
        <v>5113989677.8</v>
      </c>
      <c r="D9" s="120">
        <v>3654938084.55</v>
      </c>
      <c r="E9" s="91">
        <v>102138296.55</v>
      </c>
      <c r="F9" s="91"/>
      <c r="G9" s="91"/>
      <c r="H9" s="91"/>
      <c r="I9" s="91">
        <v>3552799788</v>
      </c>
      <c r="J9" s="91">
        <v>3499179788</v>
      </c>
      <c r="K9" s="91"/>
      <c r="L9" s="91"/>
      <c r="M9" s="91"/>
      <c r="N9" s="91">
        <v>53620000</v>
      </c>
      <c r="O9" s="91">
        <v>1459051593.25</v>
      </c>
      <c r="P9" s="91">
        <v>36662018.17</v>
      </c>
      <c r="Q9" s="91"/>
      <c r="R9" s="91"/>
      <c r="S9" s="91">
        <v>1422389575.08</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8"/>
  <sheetViews>
    <sheetView showZeros="0" workbookViewId="0">
      <selection activeCell="A1" sqref="A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5:15">
      <c r="O1" s="55" t="s">
        <v>46</v>
      </c>
    </row>
    <row r="2" ht="28.5" customHeight="1" spans="1:15">
      <c r="A2" s="27" t="s">
        <v>47</v>
      </c>
      <c r="B2" s="27"/>
      <c r="C2" s="27"/>
      <c r="D2" s="27"/>
      <c r="E2" s="27"/>
      <c r="F2" s="27"/>
      <c r="G2" s="27"/>
      <c r="H2" s="27"/>
      <c r="I2" s="27"/>
      <c r="J2" s="27"/>
      <c r="K2" s="27"/>
      <c r="L2" s="27"/>
      <c r="M2" s="27"/>
      <c r="N2" s="27"/>
      <c r="O2" s="27"/>
    </row>
    <row r="3" ht="15" customHeight="1" spans="1:15">
      <c r="A3" s="101" t="str">
        <f>"单位名称："&amp;"云南省肿瘤医院（昆明医科大学第三附属医院）"</f>
        <v>单位名称：云南省肿瘤医院（昆明医科大学第三附属医院）</v>
      </c>
      <c r="B3" s="102"/>
      <c r="C3" s="58"/>
      <c r="D3" s="58"/>
      <c r="E3" s="58"/>
      <c r="F3" s="58"/>
      <c r="G3" s="6"/>
      <c r="H3" s="58"/>
      <c r="I3" s="58"/>
      <c r="J3" s="6"/>
      <c r="K3" s="58"/>
      <c r="L3" s="58"/>
      <c r="M3" s="6"/>
      <c r="N3" s="6"/>
      <c r="O3" s="103" t="s">
        <v>2</v>
      </c>
    </row>
    <row r="4" ht="18.75" customHeight="1" spans="1:15">
      <c r="A4" s="9" t="s">
        <v>48</v>
      </c>
      <c r="B4" s="9" t="s">
        <v>49</v>
      </c>
      <c r="C4" s="15" t="s">
        <v>30</v>
      </c>
      <c r="D4" s="61" t="s">
        <v>33</v>
      </c>
      <c r="E4" s="61"/>
      <c r="F4" s="61"/>
      <c r="G4" s="146" t="s">
        <v>34</v>
      </c>
      <c r="H4" s="9" t="s">
        <v>35</v>
      </c>
      <c r="I4" s="9" t="s">
        <v>50</v>
      </c>
      <c r="J4" s="10" t="s">
        <v>51</v>
      </c>
      <c r="K4" s="69" t="s">
        <v>52</v>
      </c>
      <c r="L4" s="69" t="s">
        <v>53</v>
      </c>
      <c r="M4" s="69" t="s">
        <v>54</v>
      </c>
      <c r="N4" s="69" t="s">
        <v>55</v>
      </c>
      <c r="O4" s="86" t="s">
        <v>56</v>
      </c>
    </row>
    <row r="5" ht="30" customHeight="1" spans="1:15">
      <c r="A5" s="18"/>
      <c r="B5" s="18"/>
      <c r="C5" s="18"/>
      <c r="D5" s="61" t="s">
        <v>32</v>
      </c>
      <c r="E5" s="61" t="s">
        <v>57</v>
      </c>
      <c r="F5" s="61" t="s">
        <v>58</v>
      </c>
      <c r="G5" s="18"/>
      <c r="H5" s="18"/>
      <c r="I5" s="18"/>
      <c r="J5" s="61" t="s">
        <v>32</v>
      </c>
      <c r="K5" s="90" t="s">
        <v>52</v>
      </c>
      <c r="L5" s="90" t="s">
        <v>53</v>
      </c>
      <c r="M5" s="90" t="s">
        <v>54</v>
      </c>
      <c r="N5" s="90" t="s">
        <v>55</v>
      </c>
      <c r="O5" s="90" t="s">
        <v>56</v>
      </c>
    </row>
    <row r="6" ht="16.5" customHeight="1" spans="1:15">
      <c r="A6" s="61">
        <v>1</v>
      </c>
      <c r="B6" s="61">
        <v>2</v>
      </c>
      <c r="C6" s="61">
        <v>3</v>
      </c>
      <c r="D6" s="61">
        <v>4</v>
      </c>
      <c r="E6" s="61">
        <v>5</v>
      </c>
      <c r="F6" s="61">
        <v>6</v>
      </c>
      <c r="G6" s="61">
        <v>7</v>
      </c>
      <c r="H6" s="47">
        <v>8</v>
      </c>
      <c r="I6" s="47">
        <v>9</v>
      </c>
      <c r="J6" s="47">
        <v>10</v>
      </c>
      <c r="K6" s="47">
        <v>11</v>
      </c>
      <c r="L6" s="47">
        <v>12</v>
      </c>
      <c r="M6" s="47">
        <v>13</v>
      </c>
      <c r="N6" s="47">
        <v>14</v>
      </c>
      <c r="O6" s="61">
        <v>15</v>
      </c>
    </row>
    <row r="7" ht="20.25" customHeight="1" spans="1:15">
      <c r="A7" s="29" t="s">
        <v>59</v>
      </c>
      <c r="B7" s="29" t="s">
        <v>60</v>
      </c>
      <c r="C7" s="120">
        <v>5774633.23</v>
      </c>
      <c r="D7" s="120">
        <v>5774633.23</v>
      </c>
      <c r="E7" s="120"/>
      <c r="F7" s="120">
        <v>5774633.23</v>
      </c>
      <c r="G7" s="91"/>
      <c r="H7" s="120"/>
      <c r="I7" s="120"/>
      <c r="J7" s="120"/>
      <c r="K7" s="120"/>
      <c r="L7" s="120"/>
      <c r="M7" s="91"/>
      <c r="N7" s="120"/>
      <c r="O7" s="120"/>
    </row>
    <row r="8" ht="20.25" customHeight="1" spans="1:15">
      <c r="A8" s="129" t="s">
        <v>61</v>
      </c>
      <c r="B8" s="129" t="s">
        <v>62</v>
      </c>
      <c r="C8" s="120">
        <v>3122769.14</v>
      </c>
      <c r="D8" s="120">
        <v>3122769.14</v>
      </c>
      <c r="E8" s="120"/>
      <c r="F8" s="120">
        <v>3122769.14</v>
      </c>
      <c r="G8" s="91"/>
      <c r="H8" s="120"/>
      <c r="I8" s="120"/>
      <c r="J8" s="120"/>
      <c r="K8" s="120"/>
      <c r="L8" s="120"/>
      <c r="M8" s="91"/>
      <c r="N8" s="120"/>
      <c r="O8" s="120"/>
    </row>
    <row r="9" ht="20.25" customHeight="1" spans="1:15">
      <c r="A9" s="130" t="s">
        <v>63</v>
      </c>
      <c r="B9" s="130" t="s">
        <v>64</v>
      </c>
      <c r="C9" s="120">
        <v>1047646.19</v>
      </c>
      <c r="D9" s="120">
        <v>1047646.19</v>
      </c>
      <c r="E9" s="120"/>
      <c r="F9" s="120">
        <v>1047646.19</v>
      </c>
      <c r="G9" s="91"/>
      <c r="H9" s="120"/>
      <c r="I9" s="120"/>
      <c r="J9" s="120"/>
      <c r="K9" s="120"/>
      <c r="L9" s="120"/>
      <c r="M9" s="91"/>
      <c r="N9" s="120"/>
      <c r="O9" s="120"/>
    </row>
    <row r="10" ht="20.25" customHeight="1" spans="1:15">
      <c r="A10" s="130" t="s">
        <v>65</v>
      </c>
      <c r="B10" s="130" t="s">
        <v>66</v>
      </c>
      <c r="C10" s="120">
        <v>2075122.95</v>
      </c>
      <c r="D10" s="120">
        <v>2075122.95</v>
      </c>
      <c r="E10" s="120"/>
      <c r="F10" s="120">
        <v>2075122.95</v>
      </c>
      <c r="G10" s="91"/>
      <c r="H10" s="120"/>
      <c r="I10" s="120"/>
      <c r="J10" s="120"/>
      <c r="K10" s="120"/>
      <c r="L10" s="120"/>
      <c r="M10" s="91"/>
      <c r="N10" s="120"/>
      <c r="O10" s="120"/>
    </row>
    <row r="11" ht="20.25" customHeight="1" spans="1:15">
      <c r="A11" s="129" t="s">
        <v>67</v>
      </c>
      <c r="B11" s="129" t="s">
        <v>68</v>
      </c>
      <c r="C11" s="120">
        <v>12110</v>
      </c>
      <c r="D11" s="120">
        <v>12110</v>
      </c>
      <c r="E11" s="120"/>
      <c r="F11" s="120">
        <v>12110</v>
      </c>
      <c r="G11" s="91"/>
      <c r="H11" s="120"/>
      <c r="I11" s="120"/>
      <c r="J11" s="120"/>
      <c r="K11" s="120"/>
      <c r="L11" s="120"/>
      <c r="M11" s="91"/>
      <c r="N11" s="120"/>
      <c r="O11" s="120"/>
    </row>
    <row r="12" ht="20.25" customHeight="1" spans="1:15">
      <c r="A12" s="130" t="s">
        <v>69</v>
      </c>
      <c r="B12" s="130" t="s">
        <v>70</v>
      </c>
      <c r="C12" s="120">
        <v>12110</v>
      </c>
      <c r="D12" s="120">
        <v>12110</v>
      </c>
      <c r="E12" s="120"/>
      <c r="F12" s="120">
        <v>12110</v>
      </c>
      <c r="G12" s="91"/>
      <c r="H12" s="120"/>
      <c r="I12" s="120"/>
      <c r="J12" s="120"/>
      <c r="K12" s="120"/>
      <c r="L12" s="120"/>
      <c r="M12" s="91"/>
      <c r="N12" s="120"/>
      <c r="O12" s="120"/>
    </row>
    <row r="13" ht="20.25" customHeight="1" spans="1:15">
      <c r="A13" s="129" t="s">
        <v>71</v>
      </c>
      <c r="B13" s="129" t="s">
        <v>72</v>
      </c>
      <c r="C13" s="120">
        <v>2639754.09</v>
      </c>
      <c r="D13" s="120">
        <v>2639754.09</v>
      </c>
      <c r="E13" s="120"/>
      <c r="F13" s="120">
        <v>2639754.09</v>
      </c>
      <c r="G13" s="91"/>
      <c r="H13" s="120"/>
      <c r="I13" s="120"/>
      <c r="J13" s="120"/>
      <c r="K13" s="120"/>
      <c r="L13" s="120"/>
      <c r="M13" s="91"/>
      <c r="N13" s="120"/>
      <c r="O13" s="120"/>
    </row>
    <row r="14" ht="20.25" customHeight="1" spans="1:15">
      <c r="A14" s="130" t="s">
        <v>73</v>
      </c>
      <c r="B14" s="130" t="s">
        <v>74</v>
      </c>
      <c r="C14" s="120">
        <v>249729.22</v>
      </c>
      <c r="D14" s="120">
        <v>249729.22</v>
      </c>
      <c r="E14" s="120"/>
      <c r="F14" s="120">
        <v>249729.22</v>
      </c>
      <c r="G14" s="91"/>
      <c r="H14" s="120"/>
      <c r="I14" s="120"/>
      <c r="J14" s="120"/>
      <c r="K14" s="120"/>
      <c r="L14" s="120"/>
      <c r="M14" s="91"/>
      <c r="N14" s="120"/>
      <c r="O14" s="120"/>
    </row>
    <row r="15" ht="20.25" customHeight="1" spans="1:15">
      <c r="A15" s="130" t="s">
        <v>75</v>
      </c>
      <c r="B15" s="130" t="s">
        <v>76</v>
      </c>
      <c r="C15" s="120">
        <v>2390024.87</v>
      </c>
      <c r="D15" s="120">
        <v>2390024.87</v>
      </c>
      <c r="E15" s="120"/>
      <c r="F15" s="120">
        <v>2390024.87</v>
      </c>
      <c r="G15" s="91"/>
      <c r="H15" s="120"/>
      <c r="I15" s="120"/>
      <c r="J15" s="120"/>
      <c r="K15" s="120"/>
      <c r="L15" s="120"/>
      <c r="M15" s="91"/>
      <c r="N15" s="120"/>
      <c r="O15" s="120"/>
    </row>
    <row r="16" ht="20.25" customHeight="1" spans="1:15">
      <c r="A16" s="29" t="s">
        <v>77</v>
      </c>
      <c r="B16" s="29" t="s">
        <v>78</v>
      </c>
      <c r="C16" s="120">
        <v>50758110.47</v>
      </c>
      <c r="D16" s="120">
        <v>6165544.7</v>
      </c>
      <c r="E16" s="120">
        <v>331324.41</v>
      </c>
      <c r="F16" s="120">
        <v>5834220.29</v>
      </c>
      <c r="G16" s="91"/>
      <c r="H16" s="120"/>
      <c r="I16" s="120"/>
      <c r="J16" s="120">
        <v>44592565.77</v>
      </c>
      <c r="K16" s="120">
        <v>44592565.77</v>
      </c>
      <c r="L16" s="120"/>
      <c r="M16" s="91"/>
      <c r="N16" s="120"/>
      <c r="O16" s="120"/>
    </row>
    <row r="17" ht="20.25" customHeight="1" spans="1:15">
      <c r="A17" s="129" t="s">
        <v>79</v>
      </c>
      <c r="B17" s="129" t="s">
        <v>80</v>
      </c>
      <c r="C17" s="120">
        <v>5834220.29</v>
      </c>
      <c r="D17" s="120">
        <v>5834220.29</v>
      </c>
      <c r="E17" s="120"/>
      <c r="F17" s="120">
        <v>5834220.29</v>
      </c>
      <c r="G17" s="91"/>
      <c r="H17" s="120"/>
      <c r="I17" s="120"/>
      <c r="J17" s="120"/>
      <c r="K17" s="120"/>
      <c r="L17" s="120"/>
      <c r="M17" s="91"/>
      <c r="N17" s="120"/>
      <c r="O17" s="120"/>
    </row>
    <row r="18" ht="20.25" customHeight="1" spans="1:15">
      <c r="A18" s="130" t="s">
        <v>81</v>
      </c>
      <c r="B18" s="130" t="s">
        <v>82</v>
      </c>
      <c r="C18" s="120">
        <v>539200</v>
      </c>
      <c r="D18" s="120">
        <v>539200</v>
      </c>
      <c r="E18" s="120"/>
      <c r="F18" s="120">
        <v>539200</v>
      </c>
      <c r="G18" s="91"/>
      <c r="H18" s="120"/>
      <c r="I18" s="120"/>
      <c r="J18" s="120"/>
      <c r="K18" s="120"/>
      <c r="L18" s="120"/>
      <c r="M18" s="91"/>
      <c r="N18" s="120"/>
      <c r="O18" s="120"/>
    </row>
    <row r="19" ht="20.25" customHeight="1" spans="1:15">
      <c r="A19" s="130" t="s">
        <v>83</v>
      </c>
      <c r="B19" s="130" t="s">
        <v>84</v>
      </c>
      <c r="C19" s="120">
        <v>5295020.29</v>
      </c>
      <c r="D19" s="120">
        <v>5295020.29</v>
      </c>
      <c r="E19" s="120"/>
      <c r="F19" s="120">
        <v>5295020.29</v>
      </c>
      <c r="G19" s="91"/>
      <c r="H19" s="120"/>
      <c r="I19" s="120"/>
      <c r="J19" s="120"/>
      <c r="K19" s="120"/>
      <c r="L19" s="120"/>
      <c r="M19" s="91"/>
      <c r="N19" s="120"/>
      <c r="O19" s="120"/>
    </row>
    <row r="20" ht="20.25" customHeight="1" spans="1:15">
      <c r="A20" s="129" t="s">
        <v>85</v>
      </c>
      <c r="B20" s="129" t="s">
        <v>86</v>
      </c>
      <c r="C20" s="120">
        <v>43702890.17</v>
      </c>
      <c r="D20" s="120">
        <v>173610</v>
      </c>
      <c r="E20" s="120">
        <v>173610</v>
      </c>
      <c r="F20" s="120"/>
      <c r="G20" s="91"/>
      <c r="H20" s="120"/>
      <c r="I20" s="120"/>
      <c r="J20" s="120">
        <v>43529280.17</v>
      </c>
      <c r="K20" s="120">
        <v>43529280.17</v>
      </c>
      <c r="L20" s="120"/>
      <c r="M20" s="91"/>
      <c r="N20" s="120"/>
      <c r="O20" s="120"/>
    </row>
    <row r="21" ht="20.25" customHeight="1" spans="1:15">
      <c r="A21" s="130" t="s">
        <v>87</v>
      </c>
      <c r="B21" s="130" t="s">
        <v>88</v>
      </c>
      <c r="C21" s="120">
        <v>1206870</v>
      </c>
      <c r="D21" s="120">
        <v>173610</v>
      </c>
      <c r="E21" s="120">
        <v>173610</v>
      </c>
      <c r="F21" s="120"/>
      <c r="G21" s="91"/>
      <c r="H21" s="120"/>
      <c r="I21" s="120"/>
      <c r="J21" s="120">
        <v>1033260</v>
      </c>
      <c r="K21" s="120">
        <v>1033260</v>
      </c>
      <c r="L21" s="120"/>
      <c r="M21" s="91"/>
      <c r="N21" s="120"/>
      <c r="O21" s="120"/>
    </row>
    <row r="22" ht="20.25" customHeight="1" spans="1:15">
      <c r="A22" s="130" t="s">
        <v>89</v>
      </c>
      <c r="B22" s="130" t="s">
        <v>90</v>
      </c>
      <c r="C22" s="120">
        <v>29356020.18</v>
      </c>
      <c r="D22" s="120"/>
      <c r="E22" s="120"/>
      <c r="F22" s="120"/>
      <c r="G22" s="91"/>
      <c r="H22" s="120"/>
      <c r="I22" s="120"/>
      <c r="J22" s="120">
        <v>29356020.18</v>
      </c>
      <c r="K22" s="120">
        <v>29356020.18</v>
      </c>
      <c r="L22" s="120"/>
      <c r="M22" s="91"/>
      <c r="N22" s="120"/>
      <c r="O22" s="120"/>
    </row>
    <row r="23" ht="20.25" customHeight="1" spans="1:15">
      <c r="A23" s="130" t="s">
        <v>91</v>
      </c>
      <c r="B23" s="130" t="s">
        <v>92</v>
      </c>
      <c r="C23" s="120">
        <v>13139999.99</v>
      </c>
      <c r="D23" s="120"/>
      <c r="E23" s="120"/>
      <c r="F23" s="120"/>
      <c r="G23" s="91"/>
      <c r="H23" s="120"/>
      <c r="I23" s="120"/>
      <c r="J23" s="120">
        <v>13139999.99</v>
      </c>
      <c r="K23" s="120">
        <v>13139999.99</v>
      </c>
      <c r="L23" s="120"/>
      <c r="M23" s="91"/>
      <c r="N23" s="120"/>
      <c r="O23" s="120"/>
    </row>
    <row r="24" ht="20.25" customHeight="1" spans="1:15">
      <c r="A24" s="129" t="s">
        <v>93</v>
      </c>
      <c r="B24" s="129" t="s">
        <v>94</v>
      </c>
      <c r="C24" s="120">
        <v>1221000.01</v>
      </c>
      <c r="D24" s="120">
        <v>157714.41</v>
      </c>
      <c r="E24" s="120">
        <v>157714.41</v>
      </c>
      <c r="F24" s="120"/>
      <c r="G24" s="91"/>
      <c r="H24" s="120"/>
      <c r="I24" s="120"/>
      <c r="J24" s="120">
        <v>1063285.6</v>
      </c>
      <c r="K24" s="120">
        <v>1063285.6</v>
      </c>
      <c r="L24" s="120"/>
      <c r="M24" s="91"/>
      <c r="N24" s="120"/>
      <c r="O24" s="120"/>
    </row>
    <row r="25" ht="20.25" customHeight="1" spans="1:15">
      <c r="A25" s="130" t="s">
        <v>95</v>
      </c>
      <c r="B25" s="130" t="s">
        <v>94</v>
      </c>
      <c r="C25" s="120">
        <v>1221000.01</v>
      </c>
      <c r="D25" s="120">
        <v>157714.41</v>
      </c>
      <c r="E25" s="120">
        <v>157714.41</v>
      </c>
      <c r="F25" s="120"/>
      <c r="G25" s="91"/>
      <c r="H25" s="120"/>
      <c r="I25" s="120"/>
      <c r="J25" s="120">
        <v>1063285.6</v>
      </c>
      <c r="K25" s="120">
        <v>1063285.6</v>
      </c>
      <c r="L25" s="120"/>
      <c r="M25" s="91"/>
      <c r="N25" s="120"/>
      <c r="O25" s="120"/>
    </row>
    <row r="26" ht="20.25" customHeight="1" spans="1:15">
      <c r="A26" s="29" t="s">
        <v>96</v>
      </c>
      <c r="B26" s="29" t="s">
        <v>97</v>
      </c>
      <c r="C26" s="120">
        <v>5007196934.1</v>
      </c>
      <c r="D26" s="120">
        <v>126860136.79</v>
      </c>
      <c r="E26" s="120">
        <v>88929772.14</v>
      </c>
      <c r="F26" s="120">
        <v>37930364.65</v>
      </c>
      <c r="G26" s="91"/>
      <c r="H26" s="120"/>
      <c r="I26" s="120"/>
      <c r="J26" s="120">
        <v>4880336797.31</v>
      </c>
      <c r="K26" s="120">
        <v>4818256797.31</v>
      </c>
      <c r="L26" s="120"/>
      <c r="M26" s="91"/>
      <c r="N26" s="120"/>
      <c r="O26" s="120">
        <v>62080000</v>
      </c>
    </row>
    <row r="27" ht="20.25" customHeight="1" spans="1:15">
      <c r="A27" s="129" t="s">
        <v>98</v>
      </c>
      <c r="B27" s="129" t="s">
        <v>99</v>
      </c>
      <c r="C27" s="120">
        <v>4966796469.47</v>
      </c>
      <c r="D27" s="120">
        <v>112822395.02</v>
      </c>
      <c r="E27" s="120">
        <v>75117065</v>
      </c>
      <c r="F27" s="120">
        <v>37705330.02</v>
      </c>
      <c r="G27" s="91"/>
      <c r="H27" s="120"/>
      <c r="I27" s="120"/>
      <c r="J27" s="120">
        <v>4853974074.45</v>
      </c>
      <c r="K27" s="120">
        <v>4791894074.45</v>
      </c>
      <c r="L27" s="120"/>
      <c r="M27" s="91"/>
      <c r="N27" s="120"/>
      <c r="O27" s="120">
        <v>62080000</v>
      </c>
    </row>
    <row r="28" ht="20.25" customHeight="1" spans="1:15">
      <c r="A28" s="130" t="s">
        <v>100</v>
      </c>
      <c r="B28" s="130" t="s">
        <v>101</v>
      </c>
      <c r="C28" s="120">
        <v>4966796469.47</v>
      </c>
      <c r="D28" s="120">
        <v>112822395.02</v>
      </c>
      <c r="E28" s="120">
        <v>75117065</v>
      </c>
      <c r="F28" s="120">
        <v>37705330.02</v>
      </c>
      <c r="G28" s="91"/>
      <c r="H28" s="120"/>
      <c r="I28" s="120"/>
      <c r="J28" s="120">
        <v>4853974074.45</v>
      </c>
      <c r="K28" s="120">
        <v>4791894074.45</v>
      </c>
      <c r="L28" s="120"/>
      <c r="M28" s="91"/>
      <c r="N28" s="120"/>
      <c r="O28" s="120">
        <v>62080000</v>
      </c>
    </row>
    <row r="29" ht="20.25" customHeight="1" spans="1:15">
      <c r="A29" s="129" t="s">
        <v>102</v>
      </c>
      <c r="B29" s="129" t="s">
        <v>103</v>
      </c>
      <c r="C29" s="120">
        <v>225034.63</v>
      </c>
      <c r="D29" s="120">
        <v>225034.63</v>
      </c>
      <c r="E29" s="120"/>
      <c r="F29" s="120">
        <v>225034.63</v>
      </c>
      <c r="G29" s="91"/>
      <c r="H29" s="120"/>
      <c r="I29" s="120"/>
      <c r="J29" s="120"/>
      <c r="K29" s="120"/>
      <c r="L29" s="120"/>
      <c r="M29" s="91"/>
      <c r="N29" s="120"/>
      <c r="O29" s="120"/>
    </row>
    <row r="30" ht="20.25" customHeight="1" spans="1:15">
      <c r="A30" s="130" t="s">
        <v>104</v>
      </c>
      <c r="B30" s="130" t="s">
        <v>105</v>
      </c>
      <c r="C30" s="120">
        <v>225034.63</v>
      </c>
      <c r="D30" s="120">
        <v>225034.63</v>
      </c>
      <c r="E30" s="120"/>
      <c r="F30" s="120">
        <v>225034.63</v>
      </c>
      <c r="G30" s="91"/>
      <c r="H30" s="120"/>
      <c r="I30" s="120"/>
      <c r="J30" s="120"/>
      <c r="K30" s="120"/>
      <c r="L30" s="120"/>
      <c r="M30" s="91"/>
      <c r="N30" s="120"/>
      <c r="O30" s="120"/>
    </row>
    <row r="31" ht="20.25" customHeight="1" spans="1:15">
      <c r="A31" s="129" t="s">
        <v>106</v>
      </c>
      <c r="B31" s="129" t="s">
        <v>107</v>
      </c>
      <c r="C31" s="120">
        <v>40175430</v>
      </c>
      <c r="D31" s="120">
        <v>13812707.14</v>
      </c>
      <c r="E31" s="120">
        <v>13812707.14</v>
      </c>
      <c r="F31" s="120"/>
      <c r="G31" s="91"/>
      <c r="H31" s="120"/>
      <c r="I31" s="120"/>
      <c r="J31" s="120">
        <v>26362722.86</v>
      </c>
      <c r="K31" s="120">
        <v>26362722.86</v>
      </c>
      <c r="L31" s="120"/>
      <c r="M31" s="91"/>
      <c r="N31" s="120"/>
      <c r="O31" s="120"/>
    </row>
    <row r="32" ht="20.25" customHeight="1" spans="1:15">
      <c r="A32" s="130" t="s">
        <v>108</v>
      </c>
      <c r="B32" s="130" t="s">
        <v>109</v>
      </c>
      <c r="C32" s="120">
        <v>26264881.5</v>
      </c>
      <c r="D32" s="120">
        <v>8003950.61</v>
      </c>
      <c r="E32" s="120">
        <v>8003950.61</v>
      </c>
      <c r="F32" s="120"/>
      <c r="G32" s="91"/>
      <c r="H32" s="120"/>
      <c r="I32" s="120"/>
      <c r="J32" s="120">
        <v>18260930.89</v>
      </c>
      <c r="K32" s="120">
        <v>18260930.89</v>
      </c>
      <c r="L32" s="120"/>
      <c r="M32" s="91"/>
      <c r="N32" s="120"/>
      <c r="O32" s="120"/>
    </row>
    <row r="33" ht="20.25" customHeight="1" spans="1:15">
      <c r="A33" s="130" t="s">
        <v>110</v>
      </c>
      <c r="B33" s="130" t="s">
        <v>111</v>
      </c>
      <c r="C33" s="120">
        <v>13352400</v>
      </c>
      <c r="D33" s="120">
        <v>5250608.03</v>
      </c>
      <c r="E33" s="120">
        <v>5250608.03</v>
      </c>
      <c r="F33" s="120"/>
      <c r="G33" s="91"/>
      <c r="H33" s="120"/>
      <c r="I33" s="120"/>
      <c r="J33" s="120">
        <v>8101791.97</v>
      </c>
      <c r="K33" s="120">
        <v>8101791.97</v>
      </c>
      <c r="L33" s="120"/>
      <c r="M33" s="91"/>
      <c r="N33" s="120"/>
      <c r="O33" s="120"/>
    </row>
    <row r="34" ht="20.25" customHeight="1" spans="1:15">
      <c r="A34" s="130" t="s">
        <v>112</v>
      </c>
      <c r="B34" s="130" t="s">
        <v>113</v>
      </c>
      <c r="C34" s="120">
        <v>558148.5</v>
      </c>
      <c r="D34" s="120">
        <v>558148.5</v>
      </c>
      <c r="E34" s="120">
        <v>558148.5</v>
      </c>
      <c r="F34" s="120"/>
      <c r="G34" s="91"/>
      <c r="H34" s="120"/>
      <c r="I34" s="120"/>
      <c r="J34" s="120"/>
      <c r="K34" s="120"/>
      <c r="L34" s="120"/>
      <c r="M34" s="91"/>
      <c r="N34" s="120"/>
      <c r="O34" s="120"/>
    </row>
    <row r="35" ht="20.25" customHeight="1" spans="1:15">
      <c r="A35" s="29" t="s">
        <v>114</v>
      </c>
      <c r="B35" s="29" t="s">
        <v>115</v>
      </c>
      <c r="C35" s="120">
        <v>50260000</v>
      </c>
      <c r="D35" s="120"/>
      <c r="E35" s="120"/>
      <c r="F35" s="120"/>
      <c r="G35" s="91"/>
      <c r="H35" s="120"/>
      <c r="I35" s="120"/>
      <c r="J35" s="120">
        <v>50260000</v>
      </c>
      <c r="K35" s="120">
        <v>50260000</v>
      </c>
      <c r="L35" s="120"/>
      <c r="M35" s="91"/>
      <c r="N35" s="120"/>
      <c r="O35" s="120"/>
    </row>
    <row r="36" ht="20.25" customHeight="1" spans="1:15">
      <c r="A36" s="129" t="s">
        <v>116</v>
      </c>
      <c r="B36" s="129" t="s">
        <v>117</v>
      </c>
      <c r="C36" s="120">
        <v>50260000</v>
      </c>
      <c r="D36" s="120"/>
      <c r="E36" s="120"/>
      <c r="F36" s="120"/>
      <c r="G36" s="91"/>
      <c r="H36" s="120"/>
      <c r="I36" s="120"/>
      <c r="J36" s="120">
        <v>50260000</v>
      </c>
      <c r="K36" s="120">
        <v>50260000</v>
      </c>
      <c r="L36" s="120"/>
      <c r="M36" s="91"/>
      <c r="N36" s="120"/>
      <c r="O36" s="120"/>
    </row>
    <row r="37" ht="20.25" customHeight="1" spans="1:15">
      <c r="A37" s="130" t="s">
        <v>118</v>
      </c>
      <c r="B37" s="130" t="s">
        <v>119</v>
      </c>
      <c r="C37" s="120">
        <v>50260000</v>
      </c>
      <c r="D37" s="120"/>
      <c r="E37" s="120"/>
      <c r="F37" s="120"/>
      <c r="G37" s="91"/>
      <c r="H37" s="120"/>
      <c r="I37" s="120"/>
      <c r="J37" s="120">
        <v>50260000</v>
      </c>
      <c r="K37" s="120">
        <v>50260000</v>
      </c>
      <c r="L37" s="120"/>
      <c r="M37" s="91"/>
      <c r="N37" s="120"/>
      <c r="O37" s="120"/>
    </row>
    <row r="38" ht="17.25" customHeight="1" spans="1:15">
      <c r="A38" s="104" t="s">
        <v>120</v>
      </c>
      <c r="B38" s="105" t="s">
        <v>120</v>
      </c>
      <c r="C38" s="120">
        <v>5113989677.8</v>
      </c>
      <c r="D38" s="120">
        <v>138800314.72</v>
      </c>
      <c r="E38" s="120">
        <v>89261096.55</v>
      </c>
      <c r="F38" s="120">
        <v>49539218.17</v>
      </c>
      <c r="G38" s="91"/>
      <c r="H38" s="120"/>
      <c r="I38" s="120"/>
      <c r="J38" s="120">
        <v>4975189363.08</v>
      </c>
      <c r="K38" s="120">
        <v>4913109363.08</v>
      </c>
      <c r="L38" s="120"/>
      <c r="M38" s="91"/>
      <c r="N38" s="120"/>
      <c r="O38" s="120">
        <v>62080000</v>
      </c>
    </row>
  </sheetData>
  <mergeCells count="11">
    <mergeCell ref="A2:O2"/>
    <mergeCell ref="A3:L3"/>
    <mergeCell ref="D4:F4"/>
    <mergeCell ref="J4:O4"/>
    <mergeCell ref="A38:B3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7"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99" t="s">
        <v>121</v>
      </c>
    </row>
    <row r="2" ht="31.5" customHeight="1" spans="1:4">
      <c r="A2" s="44" t="s">
        <v>122</v>
      </c>
      <c r="B2" s="133"/>
      <c r="C2" s="133"/>
      <c r="D2" s="133"/>
    </row>
    <row r="3" ht="17.25" customHeight="1" spans="1:4">
      <c r="A3" s="4" t="str">
        <f>"单位名称："&amp;"云南省肿瘤医院（昆明医科大学第三附属医院）"</f>
        <v>单位名称：云南省肿瘤医院（昆明医科大学第三附属医院）</v>
      </c>
      <c r="B3" s="134"/>
      <c r="C3" s="134"/>
      <c r="D3" s="100" t="s">
        <v>2</v>
      </c>
    </row>
    <row r="4" ht="24.65" customHeight="1" spans="1:4">
      <c r="A4" s="10" t="s">
        <v>3</v>
      </c>
      <c r="B4" s="12"/>
      <c r="C4" s="10" t="s">
        <v>4</v>
      </c>
      <c r="D4" s="12"/>
    </row>
    <row r="5" ht="15.65" customHeight="1" spans="1:4">
      <c r="A5" s="15" t="s">
        <v>5</v>
      </c>
      <c r="B5" s="135" t="s">
        <v>6</v>
      </c>
      <c r="C5" s="15" t="s">
        <v>123</v>
      </c>
      <c r="D5" s="135" t="s">
        <v>6</v>
      </c>
    </row>
    <row r="6" ht="14.15" customHeight="1" spans="1:4">
      <c r="A6" s="18"/>
      <c r="B6" s="17"/>
      <c r="C6" s="18"/>
      <c r="D6" s="17"/>
    </row>
    <row r="7" ht="29.15" customHeight="1" spans="1:4">
      <c r="A7" s="136" t="s">
        <v>124</v>
      </c>
      <c r="B7" s="137">
        <v>102138296.55</v>
      </c>
      <c r="C7" s="138" t="s">
        <v>125</v>
      </c>
      <c r="D7" s="137">
        <v>138800314.72</v>
      </c>
    </row>
    <row r="8" ht="29.15" customHeight="1" spans="1:4">
      <c r="A8" s="139" t="s">
        <v>126</v>
      </c>
      <c r="B8" s="91">
        <v>102138296.55</v>
      </c>
      <c r="C8" s="23" t="str">
        <f>"（一）"&amp;"科学技术支出"</f>
        <v>（一）科学技术支出</v>
      </c>
      <c r="D8" s="91">
        <v>5774633.23</v>
      </c>
    </row>
    <row r="9" ht="29.15" customHeight="1" spans="1:4">
      <c r="A9" s="139" t="s">
        <v>127</v>
      </c>
      <c r="B9" s="91"/>
      <c r="C9" s="23" t="str">
        <f>"（二）"&amp;"社会保障和就业支出"</f>
        <v>（二）社会保障和就业支出</v>
      </c>
      <c r="D9" s="91">
        <v>6165544.7</v>
      </c>
    </row>
    <row r="10" ht="29.15" customHeight="1" spans="1:4">
      <c r="A10" s="139" t="s">
        <v>128</v>
      </c>
      <c r="B10" s="91"/>
      <c r="C10" s="23" t="str">
        <f>"（三）"&amp;"卫生健康支出"</f>
        <v>（三）卫生健康支出</v>
      </c>
      <c r="D10" s="91">
        <v>126860136.79</v>
      </c>
    </row>
    <row r="11" ht="29.15" customHeight="1" spans="1:4">
      <c r="A11" s="140" t="s">
        <v>129</v>
      </c>
      <c r="B11" s="141">
        <v>36662018.17</v>
      </c>
      <c r="C11" s="23" t="str">
        <f>"（四）"&amp;"住房保障支出"</f>
        <v>（四）住房保障支出</v>
      </c>
      <c r="D11" s="91"/>
    </row>
    <row r="12" ht="29.15" customHeight="1" spans="1:4">
      <c r="A12" s="139" t="s">
        <v>126</v>
      </c>
      <c r="B12" s="120">
        <v>36662018.17</v>
      </c>
      <c r="C12" s="142"/>
      <c r="D12" s="141"/>
    </row>
    <row r="13" ht="29.15" customHeight="1" spans="1:4">
      <c r="A13" s="143" t="s">
        <v>127</v>
      </c>
      <c r="B13" s="120"/>
      <c r="C13" s="142"/>
      <c r="D13" s="141"/>
    </row>
    <row r="14" ht="29.15" customHeight="1" spans="1:4">
      <c r="A14" s="143" t="s">
        <v>128</v>
      </c>
      <c r="B14" s="141"/>
      <c r="C14" s="142"/>
      <c r="D14" s="141"/>
    </row>
    <row r="15" ht="29.15" customHeight="1" spans="1:4">
      <c r="A15" s="144"/>
      <c r="B15" s="141"/>
      <c r="C15" s="145" t="s">
        <v>130</v>
      </c>
      <c r="D15" s="141"/>
    </row>
    <row r="16" ht="29.15" customHeight="1" spans="1:4">
      <c r="A16" s="144" t="s">
        <v>131</v>
      </c>
      <c r="B16" s="141">
        <v>138800314.72</v>
      </c>
      <c r="C16" s="142" t="s">
        <v>25</v>
      </c>
      <c r="D16" s="141">
        <v>138800314.72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2"/>
  <sheetViews>
    <sheetView showZeros="0" workbookViewId="0">
      <selection activeCell="C28" sqref="C28"/>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4:7">
      <c r="D1" s="112"/>
      <c r="F1" s="55"/>
      <c r="G1" s="55" t="s">
        <v>132</v>
      </c>
    </row>
    <row r="2" ht="39" customHeight="1" spans="1:7">
      <c r="A2" s="3" t="s">
        <v>133</v>
      </c>
      <c r="B2" s="3"/>
      <c r="C2" s="3"/>
      <c r="D2" s="3"/>
      <c r="E2" s="3"/>
      <c r="F2" s="3"/>
      <c r="G2" s="3"/>
    </row>
    <row r="3" ht="18" customHeight="1" spans="1:7">
      <c r="A3" s="4" t="str">
        <f>"单位名称："&amp;"云南省肿瘤医院（昆明医科大学第三附属医院）"</f>
        <v>单位名称：云南省肿瘤医院（昆明医科大学第三附属医院）</v>
      </c>
      <c r="F3" s="103"/>
      <c r="G3" s="103" t="s">
        <v>2</v>
      </c>
    </row>
    <row r="4" ht="20.25" customHeight="1" spans="1:7">
      <c r="A4" s="123" t="s">
        <v>134</v>
      </c>
      <c r="B4" s="124"/>
      <c r="C4" s="125" t="s">
        <v>30</v>
      </c>
      <c r="D4" s="11" t="s">
        <v>57</v>
      </c>
      <c r="E4" s="11"/>
      <c r="F4" s="12"/>
      <c r="G4" s="125" t="s">
        <v>58</v>
      </c>
    </row>
    <row r="5" ht="20.25" customHeight="1" spans="1:7">
      <c r="A5" s="126" t="s">
        <v>48</v>
      </c>
      <c r="B5" s="127" t="s">
        <v>49</v>
      </c>
      <c r="C5" s="93"/>
      <c r="D5" s="93" t="s">
        <v>32</v>
      </c>
      <c r="E5" s="93" t="s">
        <v>135</v>
      </c>
      <c r="F5" s="93" t="s">
        <v>136</v>
      </c>
      <c r="G5" s="93"/>
    </row>
    <row r="6" ht="13.5" customHeight="1" spans="1:7">
      <c r="A6" s="128" t="s">
        <v>137</v>
      </c>
      <c r="B6" s="128" t="s">
        <v>138</v>
      </c>
      <c r="C6" s="128" t="s">
        <v>139</v>
      </c>
      <c r="D6" s="61"/>
      <c r="E6" s="128" t="s">
        <v>140</v>
      </c>
      <c r="F6" s="128" t="s">
        <v>141</v>
      </c>
      <c r="G6" s="128" t="s">
        <v>142</v>
      </c>
    </row>
    <row r="7" ht="18" customHeight="1" spans="1:7">
      <c r="A7" s="29" t="s">
        <v>77</v>
      </c>
      <c r="B7" s="29" t="s">
        <v>78</v>
      </c>
      <c r="C7" s="22">
        <v>3519324.41</v>
      </c>
      <c r="D7" s="22">
        <v>331324.41</v>
      </c>
      <c r="E7" s="22">
        <v>157714.41</v>
      </c>
      <c r="F7" s="22">
        <v>173610</v>
      </c>
      <c r="G7" s="22">
        <v>3188000</v>
      </c>
    </row>
    <row r="8" ht="18" customHeight="1" spans="1:7">
      <c r="A8" s="29" t="s">
        <v>79</v>
      </c>
      <c r="B8" s="129" t="s">
        <v>80</v>
      </c>
      <c r="C8" s="22">
        <v>3188000</v>
      </c>
      <c r="D8" s="22"/>
      <c r="E8" s="22"/>
      <c r="F8" s="22"/>
      <c r="G8" s="22">
        <v>3188000</v>
      </c>
    </row>
    <row r="9" ht="18" customHeight="1" spans="1:7">
      <c r="A9" s="29" t="s">
        <v>81</v>
      </c>
      <c r="B9" s="130" t="s">
        <v>82</v>
      </c>
      <c r="C9" s="22">
        <v>160000</v>
      </c>
      <c r="D9" s="22"/>
      <c r="E9" s="22"/>
      <c r="F9" s="22"/>
      <c r="G9" s="22">
        <v>160000</v>
      </c>
    </row>
    <row r="10" ht="18" customHeight="1" spans="1:7">
      <c r="A10" s="29" t="s">
        <v>83</v>
      </c>
      <c r="B10" s="130" t="s">
        <v>84</v>
      </c>
      <c r="C10" s="22">
        <v>3028000</v>
      </c>
      <c r="D10" s="22"/>
      <c r="E10" s="22"/>
      <c r="F10" s="22"/>
      <c r="G10" s="22">
        <v>3028000</v>
      </c>
    </row>
    <row r="11" ht="18" customHeight="1" spans="1:7">
      <c r="A11" s="29" t="s">
        <v>85</v>
      </c>
      <c r="B11" s="129" t="s">
        <v>86</v>
      </c>
      <c r="C11" s="22">
        <v>173610</v>
      </c>
      <c r="D11" s="22">
        <v>173610</v>
      </c>
      <c r="E11" s="22"/>
      <c r="F11" s="22">
        <v>173610</v>
      </c>
      <c r="G11" s="22"/>
    </row>
    <row r="12" ht="18" customHeight="1" spans="1:7">
      <c r="A12" s="29" t="s">
        <v>87</v>
      </c>
      <c r="B12" s="130" t="s">
        <v>88</v>
      </c>
      <c r="C12" s="22">
        <v>173610</v>
      </c>
      <c r="D12" s="22">
        <v>173610</v>
      </c>
      <c r="E12" s="22"/>
      <c r="F12" s="22">
        <v>173610</v>
      </c>
      <c r="G12" s="22"/>
    </row>
    <row r="13" ht="18" customHeight="1" spans="1:7">
      <c r="A13" s="29" t="s">
        <v>93</v>
      </c>
      <c r="B13" s="129" t="s">
        <v>94</v>
      </c>
      <c r="C13" s="22">
        <v>157714.41</v>
      </c>
      <c r="D13" s="22">
        <v>157714.41</v>
      </c>
      <c r="E13" s="22">
        <v>157714.41</v>
      </c>
      <c r="F13" s="22"/>
      <c r="G13" s="22"/>
    </row>
    <row r="14" ht="18" customHeight="1" spans="1:7">
      <c r="A14" s="29" t="s">
        <v>95</v>
      </c>
      <c r="B14" s="130" t="s">
        <v>94</v>
      </c>
      <c r="C14" s="22">
        <v>157714.41</v>
      </c>
      <c r="D14" s="22">
        <v>157714.41</v>
      </c>
      <c r="E14" s="22">
        <v>157714.41</v>
      </c>
      <c r="F14" s="22"/>
      <c r="G14" s="22"/>
    </row>
    <row r="15" ht="18" customHeight="1" spans="1:7">
      <c r="A15" s="29" t="s">
        <v>96</v>
      </c>
      <c r="B15" s="29" t="s">
        <v>97</v>
      </c>
      <c r="C15" s="22">
        <v>98618972.14</v>
      </c>
      <c r="D15" s="22">
        <v>88929772.14</v>
      </c>
      <c r="E15" s="22">
        <v>88929772.14</v>
      </c>
      <c r="F15" s="22"/>
      <c r="G15" s="22">
        <v>9689200</v>
      </c>
    </row>
    <row r="16" ht="18" customHeight="1" spans="1:7">
      <c r="A16" s="29" t="s">
        <v>98</v>
      </c>
      <c r="B16" s="129" t="s">
        <v>99</v>
      </c>
      <c r="C16" s="22">
        <v>84806265</v>
      </c>
      <c r="D16" s="22">
        <v>75117065</v>
      </c>
      <c r="E16" s="22">
        <v>75117065</v>
      </c>
      <c r="F16" s="22"/>
      <c r="G16" s="22">
        <v>9689200</v>
      </c>
    </row>
    <row r="17" ht="18" customHeight="1" spans="1:7">
      <c r="A17" s="29" t="s">
        <v>100</v>
      </c>
      <c r="B17" s="130" t="s">
        <v>101</v>
      </c>
      <c r="C17" s="22">
        <v>84806265</v>
      </c>
      <c r="D17" s="22">
        <v>75117065</v>
      </c>
      <c r="E17" s="22">
        <v>75117065</v>
      </c>
      <c r="F17" s="22"/>
      <c r="G17" s="22">
        <v>9689200</v>
      </c>
    </row>
    <row r="18" ht="18" customHeight="1" spans="1:7">
      <c r="A18" s="29" t="s">
        <v>106</v>
      </c>
      <c r="B18" s="129" t="s">
        <v>107</v>
      </c>
      <c r="C18" s="22">
        <v>13812707.14</v>
      </c>
      <c r="D18" s="22">
        <v>13812707.14</v>
      </c>
      <c r="E18" s="22">
        <v>13812707.14</v>
      </c>
      <c r="F18" s="22"/>
      <c r="G18" s="22"/>
    </row>
    <row r="19" ht="18" customHeight="1" spans="1:7">
      <c r="A19" s="29" t="s">
        <v>108</v>
      </c>
      <c r="B19" s="130" t="s">
        <v>109</v>
      </c>
      <c r="C19" s="22">
        <v>8003950.61</v>
      </c>
      <c r="D19" s="22">
        <v>8003950.61</v>
      </c>
      <c r="E19" s="22">
        <v>8003950.61</v>
      </c>
      <c r="F19" s="22"/>
      <c r="G19" s="22"/>
    </row>
    <row r="20" ht="18" customHeight="1" spans="1:7">
      <c r="A20" s="29" t="s">
        <v>110</v>
      </c>
      <c r="B20" s="130" t="s">
        <v>111</v>
      </c>
      <c r="C20" s="22">
        <v>5250608.03</v>
      </c>
      <c r="D20" s="22">
        <v>5250608.03</v>
      </c>
      <c r="E20" s="22">
        <v>5250608.03</v>
      </c>
      <c r="F20" s="22"/>
      <c r="G20" s="22"/>
    </row>
    <row r="21" ht="18" customHeight="1" spans="1:7">
      <c r="A21" s="29" t="s">
        <v>112</v>
      </c>
      <c r="B21" s="130" t="s">
        <v>113</v>
      </c>
      <c r="C21" s="22">
        <v>558148.5</v>
      </c>
      <c r="D21" s="22">
        <v>558148.5</v>
      </c>
      <c r="E21" s="22">
        <v>558148.5</v>
      </c>
      <c r="F21" s="22"/>
      <c r="G21" s="22"/>
    </row>
    <row r="22" ht="18" customHeight="1" spans="1:7">
      <c r="A22" s="131" t="s">
        <v>120</v>
      </c>
      <c r="B22" s="132" t="s">
        <v>120</v>
      </c>
      <c r="C22" s="22">
        <v>102138296.55</v>
      </c>
      <c r="D22" s="22">
        <v>89261096.55</v>
      </c>
      <c r="E22" s="22">
        <v>89087486.55</v>
      </c>
      <c r="F22" s="22">
        <v>173610</v>
      </c>
      <c r="G22" s="22">
        <v>12877200</v>
      </c>
    </row>
  </sheetData>
  <mergeCells count="7">
    <mergeCell ref="A2:G2"/>
    <mergeCell ref="A3:E3"/>
    <mergeCell ref="A4:B4"/>
    <mergeCell ref="D4:F4"/>
    <mergeCell ref="A22:B2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C36" sqref="C36"/>
    </sheetView>
  </sheetViews>
  <sheetFormatPr defaultColWidth="9.14166666666667" defaultRowHeight="14.25" customHeight="1" outlineLevelRow="7" outlineLevelCol="5"/>
  <cols>
    <col min="1" max="1" width="27.425" customWidth="1"/>
    <col min="2" max="6" width="31.175" customWidth="1"/>
  </cols>
  <sheetData>
    <row r="1" ht="12" customHeight="1" spans="1:6">
      <c r="A1" s="116"/>
      <c r="B1" s="116"/>
      <c r="C1" s="60"/>
      <c r="F1" s="59" t="s">
        <v>143</v>
      </c>
    </row>
    <row r="2" ht="25.5" customHeight="1" spans="1:6">
      <c r="A2" s="117" t="s">
        <v>144</v>
      </c>
      <c r="B2" s="117"/>
      <c r="C2" s="117"/>
      <c r="D2" s="117"/>
      <c r="E2" s="117"/>
      <c r="F2" s="117"/>
    </row>
    <row r="3" ht="15.75" customHeight="1" spans="1:6">
      <c r="A3" s="4" t="str">
        <f>"单位名称："&amp;"云南省肿瘤医院（昆明医科大学第三附属医院）"</f>
        <v>单位名称：云南省肿瘤医院（昆明医科大学第三附属医院）</v>
      </c>
      <c r="B3" s="116"/>
      <c r="C3" s="60"/>
      <c r="F3" s="59" t="s">
        <v>145</v>
      </c>
    </row>
    <row r="4" ht="19.5" customHeight="1" spans="1:6">
      <c r="A4" s="9" t="s">
        <v>146</v>
      </c>
      <c r="B4" s="15" t="s">
        <v>147</v>
      </c>
      <c r="C4" s="10" t="s">
        <v>148</v>
      </c>
      <c r="D4" s="11"/>
      <c r="E4" s="12"/>
      <c r="F4" s="15" t="s">
        <v>149</v>
      </c>
    </row>
    <row r="5" ht="19.5" customHeight="1" spans="1:6">
      <c r="A5" s="17"/>
      <c r="B5" s="18"/>
      <c r="C5" s="61" t="s">
        <v>32</v>
      </c>
      <c r="D5" s="61" t="s">
        <v>150</v>
      </c>
      <c r="E5" s="61" t="s">
        <v>151</v>
      </c>
      <c r="F5" s="18"/>
    </row>
    <row r="6" ht="18.75" customHeight="1" spans="1:6">
      <c r="A6" s="118">
        <v>1</v>
      </c>
      <c r="B6" s="118">
        <v>2</v>
      </c>
      <c r="C6" s="119">
        <v>3</v>
      </c>
      <c r="D6" s="118">
        <v>4</v>
      </c>
      <c r="E6" s="118">
        <v>5</v>
      </c>
      <c r="F6" s="118">
        <v>6</v>
      </c>
    </row>
    <row r="7" ht="18.75" customHeight="1" spans="1:6">
      <c r="A7" s="120"/>
      <c r="B7" s="120"/>
      <c r="C7" s="121"/>
      <c r="D7" s="120"/>
      <c r="E7" s="120"/>
      <c r="F7" s="120"/>
    </row>
    <row r="8" ht="21" customHeight="1" spans="1:1">
      <c r="A8" s="122" t="s">
        <v>152</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5"/>
  <sheetViews>
    <sheetView showZeros="0" topLeftCell="A28" workbookViewId="0">
      <selection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4:23">
      <c r="D1" s="1"/>
      <c r="E1" s="1"/>
      <c r="F1" s="1"/>
      <c r="G1" s="1"/>
      <c r="U1" s="112"/>
      <c r="W1" s="55" t="s">
        <v>153</v>
      </c>
    </row>
    <row r="2" ht="27.75" customHeight="1" spans="1:23">
      <c r="A2" s="27" t="s">
        <v>154</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"单位名称："&amp;"云南省肿瘤医院（昆明医科大学第三附属医院）"</f>
        <v>单位名称：云南省肿瘤医院（昆明医科大学第三附属医院）</v>
      </c>
      <c r="B3" s="5"/>
      <c r="C3" s="5"/>
      <c r="D3" s="5"/>
      <c r="E3" s="5"/>
      <c r="F3" s="5"/>
      <c r="G3" s="5"/>
      <c r="H3" s="6"/>
      <c r="I3" s="6"/>
      <c r="J3" s="6"/>
      <c r="K3" s="6"/>
      <c r="L3" s="6"/>
      <c r="M3" s="6"/>
      <c r="N3" s="6"/>
      <c r="O3" s="6"/>
      <c r="P3" s="6"/>
      <c r="Q3" s="6"/>
      <c r="U3" s="112"/>
      <c r="W3" s="103" t="s">
        <v>145</v>
      </c>
    </row>
    <row r="4" ht="21.75" customHeight="1" spans="1:23">
      <c r="A4" s="8" t="s">
        <v>155</v>
      </c>
      <c r="B4" s="8" t="s">
        <v>156</v>
      </c>
      <c r="C4" s="8" t="s">
        <v>157</v>
      </c>
      <c r="D4" s="9" t="s">
        <v>158</v>
      </c>
      <c r="E4" s="9" t="s">
        <v>159</v>
      </c>
      <c r="F4" s="9" t="s">
        <v>160</v>
      </c>
      <c r="G4" s="9" t="s">
        <v>161</v>
      </c>
      <c r="H4" s="61" t="s">
        <v>162</v>
      </c>
      <c r="I4" s="61"/>
      <c r="J4" s="61"/>
      <c r="K4" s="61"/>
      <c r="L4" s="109"/>
      <c r="M4" s="109"/>
      <c r="N4" s="109"/>
      <c r="O4" s="109"/>
      <c r="P4" s="109"/>
      <c r="Q4" s="46"/>
      <c r="R4" s="61"/>
      <c r="S4" s="61"/>
      <c r="T4" s="61"/>
      <c r="U4" s="61"/>
      <c r="V4" s="61"/>
      <c r="W4" s="61"/>
    </row>
    <row r="5" ht="21.75" customHeight="1" spans="1:23">
      <c r="A5" s="13"/>
      <c r="B5" s="13"/>
      <c r="C5" s="13"/>
      <c r="D5" s="14"/>
      <c r="E5" s="14"/>
      <c r="F5" s="14"/>
      <c r="G5" s="14"/>
      <c r="H5" s="61" t="s">
        <v>30</v>
      </c>
      <c r="I5" s="46" t="s">
        <v>33</v>
      </c>
      <c r="J5" s="46"/>
      <c r="K5" s="46"/>
      <c r="L5" s="109"/>
      <c r="M5" s="109"/>
      <c r="N5" s="109" t="s">
        <v>163</v>
      </c>
      <c r="O5" s="109"/>
      <c r="P5" s="109"/>
      <c r="Q5" s="46" t="s">
        <v>36</v>
      </c>
      <c r="R5" s="61" t="s">
        <v>51</v>
      </c>
      <c r="S5" s="46"/>
      <c r="T5" s="46"/>
      <c r="U5" s="46"/>
      <c r="V5" s="46"/>
      <c r="W5" s="46"/>
    </row>
    <row r="6" ht="15" customHeight="1" spans="1:23">
      <c r="A6" s="16"/>
      <c r="B6" s="16"/>
      <c r="C6" s="16"/>
      <c r="D6" s="17"/>
      <c r="E6" s="17"/>
      <c r="F6" s="17"/>
      <c r="G6" s="17"/>
      <c r="H6" s="61"/>
      <c r="I6" s="46" t="s">
        <v>164</v>
      </c>
      <c r="J6" s="46" t="s">
        <v>165</v>
      </c>
      <c r="K6" s="46" t="s">
        <v>166</v>
      </c>
      <c r="L6" s="115" t="s">
        <v>167</v>
      </c>
      <c r="M6" s="115" t="s">
        <v>168</v>
      </c>
      <c r="N6" s="115" t="s">
        <v>33</v>
      </c>
      <c r="O6" s="115" t="s">
        <v>34</v>
      </c>
      <c r="P6" s="115" t="s">
        <v>35</v>
      </c>
      <c r="Q6" s="46"/>
      <c r="R6" s="46" t="s">
        <v>32</v>
      </c>
      <c r="S6" s="46" t="s">
        <v>43</v>
      </c>
      <c r="T6" s="46" t="s">
        <v>169</v>
      </c>
      <c r="U6" s="46" t="s">
        <v>39</v>
      </c>
      <c r="V6" s="46" t="s">
        <v>40</v>
      </c>
      <c r="W6" s="46" t="s">
        <v>41</v>
      </c>
    </row>
    <row r="7" ht="27.75" customHeight="1" spans="1:23">
      <c r="A7" s="16"/>
      <c r="B7" s="16"/>
      <c r="C7" s="16"/>
      <c r="D7" s="17"/>
      <c r="E7" s="17"/>
      <c r="F7" s="17"/>
      <c r="G7" s="17"/>
      <c r="H7" s="61"/>
      <c r="I7" s="46"/>
      <c r="J7" s="46"/>
      <c r="K7" s="46"/>
      <c r="L7" s="115"/>
      <c r="M7" s="115"/>
      <c r="N7" s="115"/>
      <c r="O7" s="115"/>
      <c r="P7" s="115"/>
      <c r="Q7" s="46"/>
      <c r="R7" s="46"/>
      <c r="S7" s="46"/>
      <c r="T7" s="46"/>
      <c r="U7" s="46"/>
      <c r="V7" s="46"/>
      <c r="W7" s="46"/>
    </row>
    <row r="8" ht="15" customHeight="1" spans="1:23">
      <c r="A8" s="113">
        <v>1</v>
      </c>
      <c r="B8" s="113">
        <v>2</v>
      </c>
      <c r="C8" s="113">
        <v>3</v>
      </c>
      <c r="D8" s="113">
        <v>4</v>
      </c>
      <c r="E8" s="113">
        <v>5</v>
      </c>
      <c r="F8" s="113">
        <v>6</v>
      </c>
      <c r="G8" s="113">
        <v>7</v>
      </c>
      <c r="H8" s="113">
        <v>8</v>
      </c>
      <c r="I8" s="113">
        <v>9</v>
      </c>
      <c r="J8" s="113">
        <v>10</v>
      </c>
      <c r="K8" s="113">
        <v>11</v>
      </c>
      <c r="L8" s="113">
        <v>12</v>
      </c>
      <c r="M8" s="113">
        <v>13</v>
      </c>
      <c r="N8" s="113">
        <v>14</v>
      </c>
      <c r="O8" s="113">
        <v>15</v>
      </c>
      <c r="P8" s="113">
        <v>16</v>
      </c>
      <c r="Q8" s="113">
        <v>17</v>
      </c>
      <c r="R8" s="113">
        <v>18</v>
      </c>
      <c r="S8" s="113">
        <v>19</v>
      </c>
      <c r="T8" s="113">
        <v>20</v>
      </c>
      <c r="U8" s="113">
        <v>21</v>
      </c>
      <c r="V8" s="113">
        <v>22</v>
      </c>
      <c r="W8" s="113">
        <v>23</v>
      </c>
    </row>
    <row r="9" ht="18.75" customHeight="1" spans="1:23">
      <c r="A9" s="23" t="s">
        <v>45</v>
      </c>
      <c r="B9" s="108"/>
      <c r="C9" s="23"/>
      <c r="D9" s="23"/>
      <c r="E9" s="23"/>
      <c r="F9" s="23"/>
      <c r="G9" s="23"/>
      <c r="H9" s="22">
        <v>3488222279.63</v>
      </c>
      <c r="I9" s="22">
        <v>89261096.55</v>
      </c>
      <c r="J9" s="22">
        <v>22733885.51</v>
      </c>
      <c r="K9" s="22"/>
      <c r="L9" s="22">
        <v>66527211.04</v>
      </c>
      <c r="M9" s="22"/>
      <c r="N9" s="22"/>
      <c r="O9" s="22"/>
      <c r="P9" s="22"/>
      <c r="Q9" s="22"/>
      <c r="R9" s="22">
        <v>3398961183.08</v>
      </c>
      <c r="S9" s="22">
        <v>3336881183.08</v>
      </c>
      <c r="T9" s="22"/>
      <c r="U9" s="22"/>
      <c r="V9" s="22"/>
      <c r="W9" s="22">
        <v>62080000</v>
      </c>
    </row>
    <row r="10" ht="31.4" customHeight="1" spans="1:23">
      <c r="A10" s="114" t="s">
        <v>45</v>
      </c>
      <c r="B10" s="108" t="s">
        <v>170</v>
      </c>
      <c r="C10" s="23" t="s">
        <v>171</v>
      </c>
      <c r="D10" s="23" t="s">
        <v>100</v>
      </c>
      <c r="E10" s="23" t="s">
        <v>101</v>
      </c>
      <c r="F10" s="23" t="s">
        <v>172</v>
      </c>
      <c r="G10" s="23" t="s">
        <v>173</v>
      </c>
      <c r="H10" s="22">
        <v>64340000.03</v>
      </c>
      <c r="I10" s="22">
        <v>59740620</v>
      </c>
      <c r="J10" s="22">
        <v>14935155</v>
      </c>
      <c r="K10" s="22"/>
      <c r="L10" s="22">
        <v>44805465</v>
      </c>
      <c r="M10" s="22"/>
      <c r="N10" s="22"/>
      <c r="O10" s="22"/>
      <c r="P10" s="22"/>
      <c r="Q10" s="22"/>
      <c r="R10" s="22">
        <v>4599380.03</v>
      </c>
      <c r="S10" s="22">
        <v>4599380.03</v>
      </c>
      <c r="T10" s="22"/>
      <c r="U10" s="22"/>
      <c r="V10" s="22"/>
      <c r="W10" s="22"/>
    </row>
    <row r="11" ht="31.4" customHeight="1" spans="1:23">
      <c r="A11" s="114" t="s">
        <v>45</v>
      </c>
      <c r="B11" s="108" t="s">
        <v>170</v>
      </c>
      <c r="C11" s="23" t="s">
        <v>171</v>
      </c>
      <c r="D11" s="23" t="s">
        <v>100</v>
      </c>
      <c r="E11" s="23" t="s">
        <v>101</v>
      </c>
      <c r="F11" s="23" t="s">
        <v>174</v>
      </c>
      <c r="G11" s="23" t="s">
        <v>175</v>
      </c>
      <c r="H11" s="22">
        <v>77000</v>
      </c>
      <c r="I11" s="22">
        <v>42660</v>
      </c>
      <c r="J11" s="22">
        <v>10665</v>
      </c>
      <c r="K11" s="22"/>
      <c r="L11" s="22">
        <v>31995</v>
      </c>
      <c r="M11" s="22"/>
      <c r="N11" s="22"/>
      <c r="O11" s="22"/>
      <c r="P11" s="22"/>
      <c r="Q11" s="22"/>
      <c r="R11" s="22">
        <v>34340</v>
      </c>
      <c r="S11" s="22">
        <v>34340</v>
      </c>
      <c r="T11" s="22"/>
      <c r="U11" s="22"/>
      <c r="V11" s="22"/>
      <c r="W11" s="22"/>
    </row>
    <row r="12" ht="31.4" customHeight="1" spans="1:23">
      <c r="A12" s="114" t="s">
        <v>45</v>
      </c>
      <c r="B12" s="108" t="s">
        <v>170</v>
      </c>
      <c r="C12" s="23" t="s">
        <v>171</v>
      </c>
      <c r="D12" s="23" t="s">
        <v>100</v>
      </c>
      <c r="E12" s="23" t="s">
        <v>101</v>
      </c>
      <c r="F12" s="23" t="s">
        <v>176</v>
      </c>
      <c r="G12" s="23" t="s">
        <v>177</v>
      </c>
      <c r="H12" s="22">
        <v>4978385</v>
      </c>
      <c r="I12" s="22">
        <v>4978385</v>
      </c>
      <c r="J12" s="22">
        <v>1244596.25</v>
      </c>
      <c r="K12" s="22"/>
      <c r="L12" s="22">
        <v>3733788.75</v>
      </c>
      <c r="M12" s="22"/>
      <c r="N12" s="22"/>
      <c r="O12" s="22"/>
      <c r="P12" s="22"/>
      <c r="Q12" s="22"/>
      <c r="R12" s="22"/>
      <c r="S12" s="22"/>
      <c r="T12" s="22"/>
      <c r="U12" s="22"/>
      <c r="V12" s="22"/>
      <c r="W12" s="22"/>
    </row>
    <row r="13" ht="31.4" customHeight="1" spans="1:23">
      <c r="A13" s="114" t="s">
        <v>45</v>
      </c>
      <c r="B13" s="108" t="s">
        <v>170</v>
      </c>
      <c r="C13" s="23" t="s">
        <v>171</v>
      </c>
      <c r="D13" s="23" t="s">
        <v>100</v>
      </c>
      <c r="E13" s="23" t="s">
        <v>101</v>
      </c>
      <c r="F13" s="23" t="s">
        <v>178</v>
      </c>
      <c r="G13" s="23" t="s">
        <v>179</v>
      </c>
      <c r="H13" s="22">
        <v>492001615</v>
      </c>
      <c r="I13" s="22">
        <v>10355400</v>
      </c>
      <c r="J13" s="22">
        <v>2588850</v>
      </c>
      <c r="K13" s="22"/>
      <c r="L13" s="22">
        <v>7766550</v>
      </c>
      <c r="M13" s="22"/>
      <c r="N13" s="22"/>
      <c r="O13" s="22"/>
      <c r="P13" s="22"/>
      <c r="Q13" s="22"/>
      <c r="R13" s="22">
        <v>481646215</v>
      </c>
      <c r="S13" s="22">
        <v>481646215</v>
      </c>
      <c r="T13" s="22"/>
      <c r="U13" s="22"/>
      <c r="V13" s="22"/>
      <c r="W13" s="22"/>
    </row>
    <row r="14" ht="31.4" customHeight="1" spans="1:23">
      <c r="A14" s="114" t="s">
        <v>45</v>
      </c>
      <c r="B14" s="108" t="s">
        <v>180</v>
      </c>
      <c r="C14" s="23" t="s">
        <v>181</v>
      </c>
      <c r="D14" s="23" t="s">
        <v>89</v>
      </c>
      <c r="E14" s="23" t="s">
        <v>90</v>
      </c>
      <c r="F14" s="23" t="s">
        <v>182</v>
      </c>
      <c r="G14" s="23" t="s">
        <v>183</v>
      </c>
      <c r="H14" s="22">
        <v>29356020.18</v>
      </c>
      <c r="I14" s="22"/>
      <c r="J14" s="22"/>
      <c r="K14" s="22"/>
      <c r="L14" s="22"/>
      <c r="M14" s="22"/>
      <c r="N14" s="22"/>
      <c r="O14" s="22"/>
      <c r="P14" s="22"/>
      <c r="Q14" s="22"/>
      <c r="R14" s="22">
        <v>29356020.18</v>
      </c>
      <c r="S14" s="22">
        <v>29356020.18</v>
      </c>
      <c r="T14" s="22"/>
      <c r="U14" s="22"/>
      <c r="V14" s="22"/>
      <c r="W14" s="22"/>
    </row>
    <row r="15" ht="31.4" customHeight="1" spans="1:23">
      <c r="A15" s="114" t="s">
        <v>45</v>
      </c>
      <c r="B15" s="108" t="s">
        <v>180</v>
      </c>
      <c r="C15" s="23" t="s">
        <v>181</v>
      </c>
      <c r="D15" s="23" t="s">
        <v>95</v>
      </c>
      <c r="E15" s="23" t="s">
        <v>94</v>
      </c>
      <c r="F15" s="23" t="s">
        <v>184</v>
      </c>
      <c r="G15" s="23" t="s">
        <v>185</v>
      </c>
      <c r="H15" s="22">
        <v>1221000.01</v>
      </c>
      <c r="I15" s="22">
        <v>157714.41</v>
      </c>
      <c r="J15" s="22">
        <v>39428.6</v>
      </c>
      <c r="K15" s="22"/>
      <c r="L15" s="22">
        <v>118285.81</v>
      </c>
      <c r="M15" s="22"/>
      <c r="N15" s="22"/>
      <c r="O15" s="22"/>
      <c r="P15" s="22"/>
      <c r="Q15" s="22"/>
      <c r="R15" s="22">
        <v>1063285.6</v>
      </c>
      <c r="S15" s="22">
        <v>1063285.6</v>
      </c>
      <c r="T15" s="22"/>
      <c r="U15" s="22"/>
      <c r="V15" s="22"/>
      <c r="W15" s="22"/>
    </row>
    <row r="16" ht="31.4" customHeight="1" spans="1:23">
      <c r="A16" s="114" t="s">
        <v>45</v>
      </c>
      <c r="B16" s="108" t="s">
        <v>180</v>
      </c>
      <c r="C16" s="23" t="s">
        <v>181</v>
      </c>
      <c r="D16" s="23" t="s">
        <v>108</v>
      </c>
      <c r="E16" s="23" t="s">
        <v>109</v>
      </c>
      <c r="F16" s="23" t="s">
        <v>186</v>
      </c>
      <c r="G16" s="23" t="s">
        <v>187</v>
      </c>
      <c r="H16" s="22">
        <v>26146651.5</v>
      </c>
      <c r="I16" s="22">
        <v>7885720.61</v>
      </c>
      <c r="J16" s="22">
        <v>1971430.15</v>
      </c>
      <c r="K16" s="22"/>
      <c r="L16" s="22">
        <v>5914290.46</v>
      </c>
      <c r="M16" s="22"/>
      <c r="N16" s="22"/>
      <c r="O16" s="22"/>
      <c r="P16" s="22"/>
      <c r="Q16" s="22"/>
      <c r="R16" s="22">
        <v>18260930.89</v>
      </c>
      <c r="S16" s="22">
        <v>18260930.89</v>
      </c>
      <c r="T16" s="22"/>
      <c r="U16" s="22"/>
      <c r="V16" s="22"/>
      <c r="W16" s="22"/>
    </row>
    <row r="17" ht="31.4" customHeight="1" spans="1:23">
      <c r="A17" s="114" t="s">
        <v>45</v>
      </c>
      <c r="B17" s="108" t="s">
        <v>180</v>
      </c>
      <c r="C17" s="23" t="s">
        <v>181</v>
      </c>
      <c r="D17" s="23" t="s">
        <v>108</v>
      </c>
      <c r="E17" s="23" t="s">
        <v>109</v>
      </c>
      <c r="F17" s="23" t="s">
        <v>188</v>
      </c>
      <c r="G17" s="23" t="s">
        <v>189</v>
      </c>
      <c r="H17" s="22">
        <v>118230</v>
      </c>
      <c r="I17" s="22">
        <v>118230</v>
      </c>
      <c r="J17" s="22">
        <v>29557.5</v>
      </c>
      <c r="K17" s="22"/>
      <c r="L17" s="22">
        <v>88672.5</v>
      </c>
      <c r="M17" s="22"/>
      <c r="N17" s="22"/>
      <c r="O17" s="22"/>
      <c r="P17" s="22"/>
      <c r="Q17" s="22"/>
      <c r="R17" s="22"/>
      <c r="S17" s="22"/>
      <c r="T17" s="22"/>
      <c r="U17" s="22"/>
      <c r="V17" s="22"/>
      <c r="W17" s="22"/>
    </row>
    <row r="18" ht="31.4" customHeight="1" spans="1:23">
      <c r="A18" s="114" t="s">
        <v>45</v>
      </c>
      <c r="B18" s="108" t="s">
        <v>180</v>
      </c>
      <c r="C18" s="23" t="s">
        <v>181</v>
      </c>
      <c r="D18" s="23" t="s">
        <v>110</v>
      </c>
      <c r="E18" s="23" t="s">
        <v>111</v>
      </c>
      <c r="F18" s="23" t="s">
        <v>190</v>
      </c>
      <c r="G18" s="23" t="s">
        <v>191</v>
      </c>
      <c r="H18" s="22">
        <v>13352400</v>
      </c>
      <c r="I18" s="22">
        <v>5250608.03</v>
      </c>
      <c r="J18" s="22">
        <v>1312652.01</v>
      </c>
      <c r="K18" s="22"/>
      <c r="L18" s="22">
        <v>3937956.02</v>
      </c>
      <c r="M18" s="22"/>
      <c r="N18" s="22"/>
      <c r="O18" s="22"/>
      <c r="P18" s="22"/>
      <c r="Q18" s="22"/>
      <c r="R18" s="22">
        <v>8101791.97</v>
      </c>
      <c r="S18" s="22">
        <v>8101791.97</v>
      </c>
      <c r="T18" s="22"/>
      <c r="U18" s="22"/>
      <c r="V18" s="22"/>
      <c r="W18" s="22"/>
    </row>
    <row r="19" ht="31.4" customHeight="1" spans="1:23">
      <c r="A19" s="114" t="s">
        <v>45</v>
      </c>
      <c r="B19" s="108" t="s">
        <v>180</v>
      </c>
      <c r="C19" s="23" t="s">
        <v>181</v>
      </c>
      <c r="D19" s="23" t="s">
        <v>112</v>
      </c>
      <c r="E19" s="23" t="s">
        <v>113</v>
      </c>
      <c r="F19" s="23" t="s">
        <v>184</v>
      </c>
      <c r="G19" s="23" t="s">
        <v>185</v>
      </c>
      <c r="H19" s="22">
        <v>558148.5</v>
      </c>
      <c r="I19" s="22">
        <v>558148.5</v>
      </c>
      <c r="J19" s="22">
        <v>558148.5</v>
      </c>
      <c r="K19" s="22"/>
      <c r="L19" s="22"/>
      <c r="M19" s="22"/>
      <c r="N19" s="22"/>
      <c r="O19" s="22"/>
      <c r="P19" s="22"/>
      <c r="Q19" s="22"/>
      <c r="R19" s="22"/>
      <c r="S19" s="22"/>
      <c r="T19" s="22"/>
      <c r="U19" s="22"/>
      <c r="V19" s="22"/>
      <c r="W19" s="22"/>
    </row>
    <row r="20" ht="31.4" customHeight="1" spans="1:23">
      <c r="A20" s="114" t="s">
        <v>45</v>
      </c>
      <c r="B20" s="108" t="s">
        <v>192</v>
      </c>
      <c r="C20" s="23" t="s">
        <v>193</v>
      </c>
      <c r="D20" s="23" t="s">
        <v>91</v>
      </c>
      <c r="E20" s="23" t="s">
        <v>92</v>
      </c>
      <c r="F20" s="23" t="s">
        <v>194</v>
      </c>
      <c r="G20" s="23" t="s">
        <v>195</v>
      </c>
      <c r="H20" s="22">
        <v>13139999.99</v>
      </c>
      <c r="I20" s="22"/>
      <c r="J20" s="22"/>
      <c r="K20" s="22"/>
      <c r="L20" s="22"/>
      <c r="M20" s="22"/>
      <c r="N20" s="22"/>
      <c r="O20" s="22"/>
      <c r="P20" s="22"/>
      <c r="Q20" s="22"/>
      <c r="R20" s="22">
        <v>13139999.99</v>
      </c>
      <c r="S20" s="22">
        <v>13139999.99</v>
      </c>
      <c r="T20" s="22"/>
      <c r="U20" s="22"/>
      <c r="V20" s="22"/>
      <c r="W20" s="22"/>
    </row>
    <row r="21" ht="31.4" customHeight="1" spans="1:23">
      <c r="A21" s="114" t="s">
        <v>45</v>
      </c>
      <c r="B21" s="108" t="s">
        <v>196</v>
      </c>
      <c r="C21" s="23" t="s">
        <v>119</v>
      </c>
      <c r="D21" s="23" t="s">
        <v>118</v>
      </c>
      <c r="E21" s="23" t="s">
        <v>119</v>
      </c>
      <c r="F21" s="23" t="s">
        <v>197</v>
      </c>
      <c r="G21" s="23" t="s">
        <v>119</v>
      </c>
      <c r="H21" s="22">
        <v>50260000</v>
      </c>
      <c r="I21" s="22"/>
      <c r="J21" s="22"/>
      <c r="K21" s="22"/>
      <c r="L21" s="22"/>
      <c r="M21" s="22"/>
      <c r="N21" s="22"/>
      <c r="O21" s="22"/>
      <c r="P21" s="22"/>
      <c r="Q21" s="22"/>
      <c r="R21" s="22">
        <v>50260000</v>
      </c>
      <c r="S21" s="22">
        <v>50260000</v>
      </c>
      <c r="T21" s="22"/>
      <c r="U21" s="22"/>
      <c r="V21" s="22"/>
      <c r="W21" s="22"/>
    </row>
    <row r="22" ht="31.4" customHeight="1" spans="1:23">
      <c r="A22" s="114" t="s">
        <v>45</v>
      </c>
      <c r="B22" s="108" t="s">
        <v>198</v>
      </c>
      <c r="C22" s="23" t="s">
        <v>199</v>
      </c>
      <c r="D22" s="23" t="s">
        <v>100</v>
      </c>
      <c r="E22" s="23" t="s">
        <v>101</v>
      </c>
      <c r="F22" s="23" t="s">
        <v>200</v>
      </c>
      <c r="G22" s="23" t="s">
        <v>201</v>
      </c>
      <c r="H22" s="22">
        <v>7900000</v>
      </c>
      <c r="I22" s="22"/>
      <c r="J22" s="22"/>
      <c r="K22" s="22"/>
      <c r="L22" s="22"/>
      <c r="M22" s="22"/>
      <c r="N22" s="22"/>
      <c r="O22" s="22"/>
      <c r="P22" s="22"/>
      <c r="Q22" s="22"/>
      <c r="R22" s="22">
        <v>7900000</v>
      </c>
      <c r="S22" s="22">
        <v>7900000</v>
      </c>
      <c r="T22" s="22"/>
      <c r="U22" s="22"/>
      <c r="V22" s="22"/>
      <c r="W22" s="22"/>
    </row>
    <row r="23" ht="31.4" customHeight="1" spans="1:23">
      <c r="A23" s="114" t="s">
        <v>45</v>
      </c>
      <c r="B23" s="108" t="s">
        <v>202</v>
      </c>
      <c r="C23" s="23" t="s">
        <v>203</v>
      </c>
      <c r="D23" s="23" t="s">
        <v>100</v>
      </c>
      <c r="E23" s="23" t="s">
        <v>101</v>
      </c>
      <c r="F23" s="23" t="s">
        <v>204</v>
      </c>
      <c r="G23" s="23" t="s">
        <v>203</v>
      </c>
      <c r="H23" s="22">
        <v>421543999.92</v>
      </c>
      <c r="I23" s="22"/>
      <c r="J23" s="22"/>
      <c r="K23" s="22"/>
      <c r="L23" s="22"/>
      <c r="M23" s="22"/>
      <c r="N23" s="22"/>
      <c r="O23" s="22"/>
      <c r="P23" s="22"/>
      <c r="Q23" s="22"/>
      <c r="R23" s="22">
        <v>421543999.92</v>
      </c>
      <c r="S23" s="22">
        <v>421543999.92</v>
      </c>
      <c r="T23" s="22"/>
      <c r="U23" s="22"/>
      <c r="V23" s="22"/>
      <c r="W23" s="22"/>
    </row>
    <row r="24" ht="31.4" customHeight="1" spans="1:23">
      <c r="A24" s="114" t="s">
        <v>45</v>
      </c>
      <c r="B24" s="108" t="s">
        <v>205</v>
      </c>
      <c r="C24" s="23" t="s">
        <v>206</v>
      </c>
      <c r="D24" s="23" t="s">
        <v>100</v>
      </c>
      <c r="E24" s="23" t="s">
        <v>101</v>
      </c>
      <c r="F24" s="23" t="s">
        <v>207</v>
      </c>
      <c r="G24" s="23" t="s">
        <v>208</v>
      </c>
      <c r="H24" s="22">
        <v>700000</v>
      </c>
      <c r="I24" s="22"/>
      <c r="J24" s="22"/>
      <c r="K24" s="22"/>
      <c r="L24" s="22"/>
      <c r="M24" s="22"/>
      <c r="N24" s="22"/>
      <c r="O24" s="22"/>
      <c r="P24" s="22"/>
      <c r="Q24" s="22"/>
      <c r="R24" s="22">
        <v>700000</v>
      </c>
      <c r="S24" s="22">
        <v>700000</v>
      </c>
      <c r="T24" s="22"/>
      <c r="U24" s="22"/>
      <c r="V24" s="22"/>
      <c r="W24" s="22"/>
    </row>
    <row r="25" ht="31.4" customHeight="1" spans="1:23">
      <c r="A25" s="114" t="s">
        <v>45</v>
      </c>
      <c r="B25" s="108" t="s">
        <v>209</v>
      </c>
      <c r="C25" s="23" t="s">
        <v>149</v>
      </c>
      <c r="D25" s="23" t="s">
        <v>100</v>
      </c>
      <c r="E25" s="23" t="s">
        <v>101</v>
      </c>
      <c r="F25" s="23" t="s">
        <v>210</v>
      </c>
      <c r="G25" s="23" t="s">
        <v>149</v>
      </c>
      <c r="H25" s="22">
        <v>150000</v>
      </c>
      <c r="I25" s="22"/>
      <c r="J25" s="22"/>
      <c r="K25" s="22"/>
      <c r="L25" s="22"/>
      <c r="M25" s="22"/>
      <c r="N25" s="22"/>
      <c r="O25" s="22"/>
      <c r="P25" s="22"/>
      <c r="Q25" s="22"/>
      <c r="R25" s="22">
        <v>150000</v>
      </c>
      <c r="S25" s="22">
        <v>150000</v>
      </c>
      <c r="T25" s="22"/>
      <c r="U25" s="22"/>
      <c r="V25" s="22"/>
      <c r="W25" s="22"/>
    </row>
    <row r="26" ht="31.4" customHeight="1" spans="1:23">
      <c r="A26" s="114" t="s">
        <v>45</v>
      </c>
      <c r="B26" s="108" t="s">
        <v>211</v>
      </c>
      <c r="C26" s="23" t="s">
        <v>212</v>
      </c>
      <c r="D26" s="23" t="s">
        <v>100</v>
      </c>
      <c r="E26" s="23" t="s">
        <v>101</v>
      </c>
      <c r="F26" s="23" t="s">
        <v>213</v>
      </c>
      <c r="G26" s="23" t="s">
        <v>212</v>
      </c>
      <c r="H26" s="22">
        <v>16000000</v>
      </c>
      <c r="I26" s="22"/>
      <c r="J26" s="22"/>
      <c r="K26" s="22"/>
      <c r="L26" s="22"/>
      <c r="M26" s="22"/>
      <c r="N26" s="22"/>
      <c r="O26" s="22"/>
      <c r="P26" s="22"/>
      <c r="Q26" s="22"/>
      <c r="R26" s="22">
        <v>16000000</v>
      </c>
      <c r="S26" s="22">
        <v>16000000</v>
      </c>
      <c r="T26" s="22"/>
      <c r="U26" s="22"/>
      <c r="V26" s="22"/>
      <c r="W26" s="22"/>
    </row>
    <row r="27" ht="31.4" customHeight="1" spans="1:23">
      <c r="A27" s="114" t="s">
        <v>45</v>
      </c>
      <c r="B27" s="108" t="s">
        <v>214</v>
      </c>
      <c r="C27" s="23" t="s">
        <v>215</v>
      </c>
      <c r="D27" s="23" t="s">
        <v>87</v>
      </c>
      <c r="E27" s="23" t="s">
        <v>88</v>
      </c>
      <c r="F27" s="23" t="s">
        <v>216</v>
      </c>
      <c r="G27" s="23" t="s">
        <v>217</v>
      </c>
      <c r="H27" s="22">
        <v>1206870</v>
      </c>
      <c r="I27" s="22">
        <v>173610</v>
      </c>
      <c r="J27" s="22">
        <v>43402.5</v>
      </c>
      <c r="K27" s="22"/>
      <c r="L27" s="22">
        <v>130207.5</v>
      </c>
      <c r="M27" s="22"/>
      <c r="N27" s="22"/>
      <c r="O27" s="22"/>
      <c r="P27" s="22"/>
      <c r="Q27" s="22"/>
      <c r="R27" s="22">
        <v>1033260</v>
      </c>
      <c r="S27" s="22">
        <v>1033260</v>
      </c>
      <c r="T27" s="22"/>
      <c r="U27" s="22"/>
      <c r="V27" s="22"/>
      <c r="W27" s="22"/>
    </row>
    <row r="28" ht="31.4" customHeight="1" spans="1:23">
      <c r="A28" s="114" t="s">
        <v>45</v>
      </c>
      <c r="B28" s="108" t="s">
        <v>214</v>
      </c>
      <c r="C28" s="23" t="s">
        <v>215</v>
      </c>
      <c r="D28" s="23" t="s">
        <v>100</v>
      </c>
      <c r="E28" s="23" t="s">
        <v>101</v>
      </c>
      <c r="F28" s="23" t="s">
        <v>218</v>
      </c>
      <c r="G28" s="23" t="s">
        <v>219</v>
      </c>
      <c r="H28" s="22">
        <v>1968000</v>
      </c>
      <c r="I28" s="22"/>
      <c r="J28" s="22"/>
      <c r="K28" s="22"/>
      <c r="L28" s="22"/>
      <c r="M28" s="22"/>
      <c r="N28" s="22"/>
      <c r="O28" s="22"/>
      <c r="P28" s="22"/>
      <c r="Q28" s="22"/>
      <c r="R28" s="22">
        <v>1968000</v>
      </c>
      <c r="S28" s="22">
        <v>1968000</v>
      </c>
      <c r="T28" s="22"/>
      <c r="U28" s="22"/>
      <c r="V28" s="22"/>
      <c r="W28" s="22"/>
    </row>
    <row r="29" ht="31.4" customHeight="1" spans="1:23">
      <c r="A29" s="114" t="s">
        <v>45</v>
      </c>
      <c r="B29" s="108" t="s">
        <v>214</v>
      </c>
      <c r="C29" s="23" t="s">
        <v>215</v>
      </c>
      <c r="D29" s="23" t="s">
        <v>100</v>
      </c>
      <c r="E29" s="23" t="s">
        <v>101</v>
      </c>
      <c r="F29" s="23" t="s">
        <v>220</v>
      </c>
      <c r="G29" s="23" t="s">
        <v>221</v>
      </c>
      <c r="H29" s="22">
        <v>2630000</v>
      </c>
      <c r="I29" s="22"/>
      <c r="J29" s="22"/>
      <c r="K29" s="22"/>
      <c r="L29" s="22"/>
      <c r="M29" s="22"/>
      <c r="N29" s="22"/>
      <c r="O29" s="22"/>
      <c r="P29" s="22"/>
      <c r="Q29" s="22"/>
      <c r="R29" s="22">
        <v>2630000</v>
      </c>
      <c r="S29" s="22">
        <v>2630000</v>
      </c>
      <c r="T29" s="22"/>
      <c r="U29" s="22"/>
      <c r="V29" s="22"/>
      <c r="W29" s="22"/>
    </row>
    <row r="30" ht="31.4" customHeight="1" spans="1:23">
      <c r="A30" s="114" t="s">
        <v>45</v>
      </c>
      <c r="B30" s="108" t="s">
        <v>214</v>
      </c>
      <c r="C30" s="23" t="s">
        <v>215</v>
      </c>
      <c r="D30" s="23" t="s">
        <v>100</v>
      </c>
      <c r="E30" s="23" t="s">
        <v>101</v>
      </c>
      <c r="F30" s="23" t="s">
        <v>222</v>
      </c>
      <c r="G30" s="23" t="s">
        <v>223</v>
      </c>
      <c r="H30" s="22">
        <v>2730000</v>
      </c>
      <c r="I30" s="22"/>
      <c r="J30" s="22"/>
      <c r="K30" s="22"/>
      <c r="L30" s="22"/>
      <c r="M30" s="22"/>
      <c r="N30" s="22"/>
      <c r="O30" s="22"/>
      <c r="P30" s="22"/>
      <c r="Q30" s="22"/>
      <c r="R30" s="22">
        <v>2730000</v>
      </c>
      <c r="S30" s="22">
        <v>2730000</v>
      </c>
      <c r="T30" s="22"/>
      <c r="U30" s="22"/>
      <c r="V30" s="22"/>
      <c r="W30" s="22"/>
    </row>
    <row r="31" ht="31.4" customHeight="1" spans="1:23">
      <c r="A31" s="114" t="s">
        <v>45</v>
      </c>
      <c r="B31" s="108" t="s">
        <v>214</v>
      </c>
      <c r="C31" s="23" t="s">
        <v>215</v>
      </c>
      <c r="D31" s="23" t="s">
        <v>100</v>
      </c>
      <c r="E31" s="23" t="s">
        <v>101</v>
      </c>
      <c r="F31" s="23" t="s">
        <v>224</v>
      </c>
      <c r="G31" s="23" t="s">
        <v>225</v>
      </c>
      <c r="H31" s="22">
        <v>9500000</v>
      </c>
      <c r="I31" s="22"/>
      <c r="J31" s="22"/>
      <c r="K31" s="22"/>
      <c r="L31" s="22"/>
      <c r="M31" s="22"/>
      <c r="N31" s="22"/>
      <c r="O31" s="22"/>
      <c r="P31" s="22"/>
      <c r="Q31" s="22"/>
      <c r="R31" s="22">
        <v>9500000</v>
      </c>
      <c r="S31" s="22">
        <v>9500000</v>
      </c>
      <c r="T31" s="22"/>
      <c r="U31" s="22"/>
      <c r="V31" s="22"/>
      <c r="W31" s="22"/>
    </row>
    <row r="32" ht="31.4" customHeight="1" spans="1:23">
      <c r="A32" s="114" t="s">
        <v>45</v>
      </c>
      <c r="B32" s="108" t="s">
        <v>214</v>
      </c>
      <c r="C32" s="23" t="s">
        <v>215</v>
      </c>
      <c r="D32" s="23" t="s">
        <v>100</v>
      </c>
      <c r="E32" s="23" t="s">
        <v>101</v>
      </c>
      <c r="F32" s="23" t="s">
        <v>226</v>
      </c>
      <c r="G32" s="23" t="s">
        <v>227</v>
      </c>
      <c r="H32" s="22">
        <v>2299574</v>
      </c>
      <c r="I32" s="22"/>
      <c r="J32" s="22"/>
      <c r="K32" s="22"/>
      <c r="L32" s="22"/>
      <c r="M32" s="22"/>
      <c r="N32" s="22"/>
      <c r="O32" s="22"/>
      <c r="P32" s="22"/>
      <c r="Q32" s="22"/>
      <c r="R32" s="22">
        <v>2299574</v>
      </c>
      <c r="S32" s="22">
        <v>2299574</v>
      </c>
      <c r="T32" s="22"/>
      <c r="U32" s="22"/>
      <c r="V32" s="22"/>
      <c r="W32" s="22"/>
    </row>
    <row r="33" ht="31.4" customHeight="1" spans="1:23">
      <c r="A33" s="114" t="s">
        <v>45</v>
      </c>
      <c r="B33" s="108" t="s">
        <v>214</v>
      </c>
      <c r="C33" s="23" t="s">
        <v>215</v>
      </c>
      <c r="D33" s="23" t="s">
        <v>100</v>
      </c>
      <c r="E33" s="23" t="s">
        <v>101</v>
      </c>
      <c r="F33" s="23" t="s">
        <v>228</v>
      </c>
      <c r="G33" s="23" t="s">
        <v>229</v>
      </c>
      <c r="H33" s="22">
        <v>32850000</v>
      </c>
      <c r="I33" s="22"/>
      <c r="J33" s="22"/>
      <c r="K33" s="22"/>
      <c r="L33" s="22"/>
      <c r="M33" s="22"/>
      <c r="N33" s="22"/>
      <c r="O33" s="22"/>
      <c r="P33" s="22"/>
      <c r="Q33" s="22"/>
      <c r="R33" s="22">
        <v>32850000</v>
      </c>
      <c r="S33" s="22">
        <v>32850000</v>
      </c>
      <c r="T33" s="22"/>
      <c r="U33" s="22"/>
      <c r="V33" s="22"/>
      <c r="W33" s="22"/>
    </row>
    <row r="34" ht="31.4" customHeight="1" spans="1:23">
      <c r="A34" s="114" t="s">
        <v>45</v>
      </c>
      <c r="B34" s="108" t="s">
        <v>214</v>
      </c>
      <c r="C34" s="23" t="s">
        <v>215</v>
      </c>
      <c r="D34" s="23" t="s">
        <v>100</v>
      </c>
      <c r="E34" s="23" t="s">
        <v>101</v>
      </c>
      <c r="F34" s="23" t="s">
        <v>230</v>
      </c>
      <c r="G34" s="23" t="s">
        <v>231</v>
      </c>
      <c r="H34" s="22">
        <v>13141850</v>
      </c>
      <c r="I34" s="22"/>
      <c r="J34" s="22"/>
      <c r="K34" s="22"/>
      <c r="L34" s="22"/>
      <c r="M34" s="22"/>
      <c r="N34" s="22"/>
      <c r="O34" s="22"/>
      <c r="P34" s="22"/>
      <c r="Q34" s="22"/>
      <c r="R34" s="22">
        <v>13141850</v>
      </c>
      <c r="S34" s="22">
        <v>13141850</v>
      </c>
      <c r="T34" s="22"/>
      <c r="U34" s="22"/>
      <c r="V34" s="22"/>
      <c r="W34" s="22"/>
    </row>
    <row r="35" ht="31.4" customHeight="1" spans="1:23">
      <c r="A35" s="114" t="s">
        <v>45</v>
      </c>
      <c r="B35" s="108" t="s">
        <v>214</v>
      </c>
      <c r="C35" s="23" t="s">
        <v>215</v>
      </c>
      <c r="D35" s="23" t="s">
        <v>100</v>
      </c>
      <c r="E35" s="23" t="s">
        <v>101</v>
      </c>
      <c r="F35" s="23" t="s">
        <v>232</v>
      </c>
      <c r="G35" s="23" t="s">
        <v>233</v>
      </c>
      <c r="H35" s="22">
        <v>99167606</v>
      </c>
      <c r="I35" s="22"/>
      <c r="J35" s="22"/>
      <c r="K35" s="22"/>
      <c r="L35" s="22"/>
      <c r="M35" s="22"/>
      <c r="N35" s="22"/>
      <c r="O35" s="22"/>
      <c r="P35" s="22"/>
      <c r="Q35" s="22"/>
      <c r="R35" s="22">
        <v>99167606</v>
      </c>
      <c r="S35" s="22">
        <v>99167606</v>
      </c>
      <c r="T35" s="22"/>
      <c r="U35" s="22"/>
      <c r="V35" s="22"/>
      <c r="W35" s="22"/>
    </row>
    <row r="36" ht="31.4" customHeight="1" spans="1:23">
      <c r="A36" s="114" t="s">
        <v>45</v>
      </c>
      <c r="B36" s="108" t="s">
        <v>214</v>
      </c>
      <c r="C36" s="23" t="s">
        <v>215</v>
      </c>
      <c r="D36" s="23" t="s">
        <v>100</v>
      </c>
      <c r="E36" s="23" t="s">
        <v>101</v>
      </c>
      <c r="F36" s="23" t="s">
        <v>234</v>
      </c>
      <c r="G36" s="23" t="s">
        <v>235</v>
      </c>
      <c r="H36" s="22">
        <v>3700000</v>
      </c>
      <c r="I36" s="22"/>
      <c r="J36" s="22"/>
      <c r="K36" s="22"/>
      <c r="L36" s="22"/>
      <c r="M36" s="22"/>
      <c r="N36" s="22"/>
      <c r="O36" s="22"/>
      <c r="P36" s="22"/>
      <c r="Q36" s="22"/>
      <c r="R36" s="22">
        <v>3700000</v>
      </c>
      <c r="S36" s="22">
        <v>3700000</v>
      </c>
      <c r="T36" s="22"/>
      <c r="U36" s="22"/>
      <c r="V36" s="22"/>
      <c r="W36" s="22"/>
    </row>
    <row r="37" ht="31.4" customHeight="1" spans="1:23">
      <c r="A37" s="114" t="s">
        <v>45</v>
      </c>
      <c r="B37" s="108" t="s">
        <v>214</v>
      </c>
      <c r="C37" s="23" t="s">
        <v>215</v>
      </c>
      <c r="D37" s="23" t="s">
        <v>100</v>
      </c>
      <c r="E37" s="23" t="s">
        <v>101</v>
      </c>
      <c r="F37" s="23" t="s">
        <v>236</v>
      </c>
      <c r="G37" s="23" t="s">
        <v>237</v>
      </c>
      <c r="H37" s="22">
        <v>1280000</v>
      </c>
      <c r="I37" s="22"/>
      <c r="J37" s="22"/>
      <c r="K37" s="22"/>
      <c r="L37" s="22"/>
      <c r="M37" s="22"/>
      <c r="N37" s="22"/>
      <c r="O37" s="22"/>
      <c r="P37" s="22"/>
      <c r="Q37" s="22"/>
      <c r="R37" s="22">
        <v>1280000</v>
      </c>
      <c r="S37" s="22">
        <v>1280000</v>
      </c>
      <c r="T37" s="22"/>
      <c r="U37" s="22"/>
      <c r="V37" s="22"/>
      <c r="W37" s="22"/>
    </row>
    <row r="38" ht="31.4" customHeight="1" spans="1:23">
      <c r="A38" s="114" t="s">
        <v>45</v>
      </c>
      <c r="B38" s="108" t="s">
        <v>214</v>
      </c>
      <c r="C38" s="23" t="s">
        <v>215</v>
      </c>
      <c r="D38" s="23" t="s">
        <v>100</v>
      </c>
      <c r="E38" s="23" t="s">
        <v>101</v>
      </c>
      <c r="F38" s="23" t="s">
        <v>238</v>
      </c>
      <c r="G38" s="23" t="s">
        <v>239</v>
      </c>
      <c r="H38" s="22">
        <v>8589240</v>
      </c>
      <c r="I38" s="22"/>
      <c r="J38" s="22"/>
      <c r="K38" s="22"/>
      <c r="L38" s="22"/>
      <c r="M38" s="22"/>
      <c r="N38" s="22"/>
      <c r="O38" s="22"/>
      <c r="P38" s="22"/>
      <c r="Q38" s="22"/>
      <c r="R38" s="22">
        <v>8589240</v>
      </c>
      <c r="S38" s="22">
        <v>8589240</v>
      </c>
      <c r="T38" s="22"/>
      <c r="U38" s="22"/>
      <c r="V38" s="22"/>
      <c r="W38" s="22"/>
    </row>
    <row r="39" ht="31.4" customHeight="1" spans="1:23">
      <c r="A39" s="114" t="s">
        <v>45</v>
      </c>
      <c r="B39" s="108" t="s">
        <v>214</v>
      </c>
      <c r="C39" s="23" t="s">
        <v>215</v>
      </c>
      <c r="D39" s="23" t="s">
        <v>100</v>
      </c>
      <c r="E39" s="23" t="s">
        <v>101</v>
      </c>
      <c r="F39" s="23" t="s">
        <v>240</v>
      </c>
      <c r="G39" s="23" t="s">
        <v>241</v>
      </c>
      <c r="H39" s="22">
        <v>1921926370.5</v>
      </c>
      <c r="I39" s="22"/>
      <c r="J39" s="22"/>
      <c r="K39" s="22"/>
      <c r="L39" s="22"/>
      <c r="M39" s="22"/>
      <c r="N39" s="22"/>
      <c r="O39" s="22"/>
      <c r="P39" s="22"/>
      <c r="Q39" s="22"/>
      <c r="R39" s="22">
        <v>1921926370.5</v>
      </c>
      <c r="S39" s="22">
        <v>1921926370.5</v>
      </c>
      <c r="T39" s="22"/>
      <c r="U39" s="22"/>
      <c r="V39" s="22"/>
      <c r="W39" s="22"/>
    </row>
    <row r="40" ht="31.4" customHeight="1" spans="1:23">
      <c r="A40" s="114" t="s">
        <v>45</v>
      </c>
      <c r="B40" s="108" t="s">
        <v>214</v>
      </c>
      <c r="C40" s="23" t="s">
        <v>215</v>
      </c>
      <c r="D40" s="23" t="s">
        <v>100</v>
      </c>
      <c r="E40" s="23" t="s">
        <v>101</v>
      </c>
      <c r="F40" s="23" t="s">
        <v>242</v>
      </c>
      <c r="G40" s="23" t="s">
        <v>243</v>
      </c>
      <c r="H40" s="22">
        <v>15137600</v>
      </c>
      <c r="I40" s="22"/>
      <c r="J40" s="22"/>
      <c r="K40" s="22"/>
      <c r="L40" s="22"/>
      <c r="M40" s="22"/>
      <c r="N40" s="22"/>
      <c r="O40" s="22"/>
      <c r="P40" s="22"/>
      <c r="Q40" s="22"/>
      <c r="R40" s="22">
        <v>15137600</v>
      </c>
      <c r="S40" s="22">
        <v>15137600</v>
      </c>
      <c r="T40" s="22"/>
      <c r="U40" s="22"/>
      <c r="V40" s="22"/>
      <c r="W40" s="22"/>
    </row>
    <row r="41" ht="31.4" customHeight="1" spans="1:23">
      <c r="A41" s="114" t="s">
        <v>45</v>
      </c>
      <c r="B41" s="108" t="s">
        <v>214</v>
      </c>
      <c r="C41" s="23" t="s">
        <v>215</v>
      </c>
      <c r="D41" s="23" t="s">
        <v>100</v>
      </c>
      <c r="E41" s="23" t="s">
        <v>101</v>
      </c>
      <c r="F41" s="23" t="s">
        <v>244</v>
      </c>
      <c r="G41" s="23" t="s">
        <v>245</v>
      </c>
      <c r="H41" s="22">
        <v>29746000</v>
      </c>
      <c r="I41" s="22"/>
      <c r="J41" s="22"/>
      <c r="K41" s="22"/>
      <c r="L41" s="22"/>
      <c r="M41" s="22"/>
      <c r="N41" s="22"/>
      <c r="O41" s="22"/>
      <c r="P41" s="22"/>
      <c r="Q41" s="22"/>
      <c r="R41" s="22">
        <v>29746000</v>
      </c>
      <c r="S41" s="22">
        <v>29746000</v>
      </c>
      <c r="T41" s="22"/>
      <c r="U41" s="22"/>
      <c r="V41" s="22"/>
      <c r="W41" s="22"/>
    </row>
    <row r="42" ht="31.4" customHeight="1" spans="1:23">
      <c r="A42" s="114" t="s">
        <v>45</v>
      </c>
      <c r="B42" s="108" t="s">
        <v>214</v>
      </c>
      <c r="C42" s="23" t="s">
        <v>215</v>
      </c>
      <c r="D42" s="23" t="s">
        <v>100</v>
      </c>
      <c r="E42" s="23" t="s">
        <v>101</v>
      </c>
      <c r="F42" s="23" t="s">
        <v>246</v>
      </c>
      <c r="G42" s="23" t="s">
        <v>247</v>
      </c>
      <c r="H42" s="22">
        <v>118000</v>
      </c>
      <c r="I42" s="22"/>
      <c r="J42" s="22"/>
      <c r="K42" s="22"/>
      <c r="L42" s="22"/>
      <c r="M42" s="22"/>
      <c r="N42" s="22"/>
      <c r="O42" s="22"/>
      <c r="P42" s="22"/>
      <c r="Q42" s="22"/>
      <c r="R42" s="22">
        <v>118000</v>
      </c>
      <c r="S42" s="22">
        <v>118000</v>
      </c>
      <c r="T42" s="22"/>
      <c r="U42" s="22"/>
      <c r="V42" s="22"/>
      <c r="W42" s="22"/>
    </row>
    <row r="43" ht="31.4" customHeight="1" spans="1:23">
      <c r="A43" s="114" t="s">
        <v>45</v>
      </c>
      <c r="B43" s="108" t="s">
        <v>214</v>
      </c>
      <c r="C43" s="23" t="s">
        <v>215</v>
      </c>
      <c r="D43" s="23" t="s">
        <v>100</v>
      </c>
      <c r="E43" s="23" t="s">
        <v>101</v>
      </c>
      <c r="F43" s="23" t="s">
        <v>248</v>
      </c>
      <c r="G43" s="23" t="s">
        <v>249</v>
      </c>
      <c r="H43" s="22">
        <v>10500000</v>
      </c>
      <c r="I43" s="22"/>
      <c r="J43" s="22"/>
      <c r="K43" s="22"/>
      <c r="L43" s="22"/>
      <c r="M43" s="22"/>
      <c r="N43" s="22"/>
      <c r="O43" s="22"/>
      <c r="P43" s="22"/>
      <c r="Q43" s="22"/>
      <c r="R43" s="22">
        <v>10500000</v>
      </c>
      <c r="S43" s="22">
        <v>10500000</v>
      </c>
      <c r="T43" s="22"/>
      <c r="U43" s="22"/>
      <c r="V43" s="22"/>
      <c r="W43" s="22"/>
    </row>
    <row r="44" ht="31.4" customHeight="1" spans="1:23">
      <c r="A44" s="114" t="s">
        <v>45</v>
      </c>
      <c r="B44" s="108" t="s">
        <v>214</v>
      </c>
      <c r="C44" s="23" t="s">
        <v>215</v>
      </c>
      <c r="D44" s="23" t="s">
        <v>100</v>
      </c>
      <c r="E44" s="23" t="s">
        <v>101</v>
      </c>
      <c r="F44" s="23" t="s">
        <v>216</v>
      </c>
      <c r="G44" s="23" t="s">
        <v>217</v>
      </c>
      <c r="H44" s="22">
        <v>189887719</v>
      </c>
      <c r="I44" s="22"/>
      <c r="J44" s="22"/>
      <c r="K44" s="22"/>
      <c r="L44" s="22"/>
      <c r="M44" s="22"/>
      <c r="N44" s="22"/>
      <c r="O44" s="22"/>
      <c r="P44" s="22"/>
      <c r="Q44" s="22"/>
      <c r="R44" s="22">
        <v>189887719</v>
      </c>
      <c r="S44" s="22">
        <v>127807719</v>
      </c>
      <c r="T44" s="22"/>
      <c r="U44" s="22"/>
      <c r="V44" s="22"/>
      <c r="W44" s="22">
        <v>62080000</v>
      </c>
    </row>
    <row r="45" ht="18.75" customHeight="1" spans="1:23">
      <c r="A45" s="30" t="s">
        <v>120</v>
      </c>
      <c r="B45" s="31"/>
      <c r="C45" s="31"/>
      <c r="D45" s="31"/>
      <c r="E45" s="31"/>
      <c r="F45" s="31"/>
      <c r="G45" s="32"/>
      <c r="H45" s="22">
        <v>3488222279.63</v>
      </c>
      <c r="I45" s="22">
        <v>89261096.55</v>
      </c>
      <c r="J45" s="22">
        <v>22733885.51</v>
      </c>
      <c r="K45" s="22"/>
      <c r="L45" s="22">
        <v>66527211.04</v>
      </c>
      <c r="M45" s="22"/>
      <c r="N45" s="22"/>
      <c r="O45" s="22"/>
      <c r="P45" s="22"/>
      <c r="Q45" s="22"/>
      <c r="R45" s="22">
        <v>3398961183.08</v>
      </c>
      <c r="S45" s="22">
        <v>3336881183.08</v>
      </c>
      <c r="T45" s="22"/>
      <c r="U45" s="22"/>
      <c r="V45" s="22"/>
      <c r="W45" s="22">
        <v>62080000</v>
      </c>
    </row>
  </sheetData>
  <mergeCells count="30">
    <mergeCell ref="A2:W2"/>
    <mergeCell ref="A3:G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84"/>
  <sheetViews>
    <sheetView showZeros="0" workbookViewId="0">
      <selection activeCell="A1" sqref="A1 A1 A1 A1 A1 A1 A1 A1 A1 A1 A1 A1 A1 A1 A1 A1 A1 A1 A1 A1 A1 A1 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1"/>
      <c r="F1" s="1"/>
      <c r="G1" s="1"/>
      <c r="H1" s="1"/>
      <c r="U1" s="112"/>
      <c r="W1" s="55" t="s">
        <v>250</v>
      </c>
    </row>
    <row r="2" ht="27.75" customHeight="1" spans="1:23">
      <c r="A2" s="27" t="s">
        <v>251</v>
      </c>
      <c r="B2" s="27"/>
      <c r="C2" s="27"/>
      <c r="D2" s="27"/>
      <c r="E2" s="27"/>
      <c r="F2" s="27"/>
      <c r="G2" s="27"/>
      <c r="H2" s="27"/>
      <c r="I2" s="27"/>
      <c r="J2" s="27"/>
      <c r="K2" s="27"/>
      <c r="L2" s="27"/>
      <c r="M2" s="27"/>
      <c r="N2" s="27"/>
      <c r="O2" s="27"/>
      <c r="P2" s="27"/>
      <c r="Q2" s="27"/>
      <c r="R2" s="27"/>
      <c r="S2" s="27"/>
      <c r="T2" s="27"/>
      <c r="U2" s="27"/>
      <c r="V2" s="27"/>
      <c r="W2" s="27"/>
    </row>
    <row r="3" ht="23" customHeight="1" spans="1:23">
      <c r="A3" s="4" t="str">
        <f t="shared" ref="A3:B3" si="0">"单位名称："&amp;"云南省肿瘤医院（昆明医科大学第三附属医院）"</f>
        <v>单位名称：云南省肿瘤医院（昆明医科大学第三附属医院）</v>
      </c>
      <c r="B3" s="107" t="str">
        <f t="shared" si="0"/>
        <v>单位名称：云南省肿瘤医院（昆明医科大学第三附属医院）</v>
      </c>
      <c r="C3" s="107"/>
      <c r="D3" s="107"/>
      <c r="E3" s="107"/>
      <c r="F3" s="107"/>
      <c r="G3" s="107"/>
      <c r="H3" s="107"/>
      <c r="I3" s="107"/>
      <c r="J3" s="6"/>
      <c r="K3" s="6"/>
      <c r="L3" s="6"/>
      <c r="M3" s="6"/>
      <c r="N3" s="6"/>
      <c r="O3" s="6"/>
      <c r="P3" s="6"/>
      <c r="Q3" s="6"/>
      <c r="U3" s="112"/>
      <c r="W3" s="103" t="s">
        <v>145</v>
      </c>
    </row>
    <row r="4" ht="21.75" customHeight="1" spans="1:23">
      <c r="A4" s="8" t="s">
        <v>252</v>
      </c>
      <c r="B4" s="8" t="s">
        <v>156</v>
      </c>
      <c r="C4" s="8" t="s">
        <v>157</v>
      </c>
      <c r="D4" s="8" t="s">
        <v>253</v>
      </c>
      <c r="E4" s="9" t="s">
        <v>158</v>
      </c>
      <c r="F4" s="9" t="s">
        <v>159</v>
      </c>
      <c r="G4" s="9" t="s">
        <v>160</v>
      </c>
      <c r="H4" s="9" t="s">
        <v>161</v>
      </c>
      <c r="I4" s="61" t="s">
        <v>30</v>
      </c>
      <c r="J4" s="61" t="s">
        <v>254</v>
      </c>
      <c r="K4" s="61"/>
      <c r="L4" s="61"/>
      <c r="M4" s="61"/>
      <c r="N4" s="109" t="s">
        <v>163</v>
      </c>
      <c r="O4" s="109"/>
      <c r="P4" s="109"/>
      <c r="Q4" s="9" t="s">
        <v>36</v>
      </c>
      <c r="R4" s="10" t="s">
        <v>51</v>
      </c>
      <c r="S4" s="11"/>
      <c r="T4" s="11"/>
      <c r="U4" s="11"/>
      <c r="V4" s="11"/>
      <c r="W4" s="12"/>
    </row>
    <row r="5" ht="21.75" customHeight="1" spans="1:23">
      <c r="A5" s="13"/>
      <c r="B5" s="13"/>
      <c r="C5" s="13"/>
      <c r="D5" s="13"/>
      <c r="E5" s="14"/>
      <c r="F5" s="14"/>
      <c r="G5" s="14"/>
      <c r="H5" s="14"/>
      <c r="I5" s="61"/>
      <c r="J5" s="46" t="s">
        <v>33</v>
      </c>
      <c r="K5" s="46"/>
      <c r="L5" s="46" t="s">
        <v>34</v>
      </c>
      <c r="M5" s="46" t="s">
        <v>35</v>
      </c>
      <c r="N5" s="110" t="s">
        <v>33</v>
      </c>
      <c r="O5" s="110" t="s">
        <v>34</v>
      </c>
      <c r="P5" s="110" t="s">
        <v>35</v>
      </c>
      <c r="Q5" s="14"/>
      <c r="R5" s="9" t="s">
        <v>32</v>
      </c>
      <c r="S5" s="9" t="s">
        <v>43</v>
      </c>
      <c r="T5" s="9" t="s">
        <v>169</v>
      </c>
      <c r="U5" s="9" t="s">
        <v>39</v>
      </c>
      <c r="V5" s="9" t="s">
        <v>40</v>
      </c>
      <c r="W5" s="9" t="s">
        <v>41</v>
      </c>
    </row>
    <row r="6" ht="40.5" customHeight="1" spans="1:23">
      <c r="A6" s="16"/>
      <c r="B6" s="16"/>
      <c r="C6" s="16"/>
      <c r="D6" s="16"/>
      <c r="E6" s="17"/>
      <c r="F6" s="17"/>
      <c r="G6" s="17"/>
      <c r="H6" s="17"/>
      <c r="I6" s="61"/>
      <c r="J6" s="46" t="s">
        <v>32</v>
      </c>
      <c r="K6" s="46" t="s">
        <v>255</v>
      </c>
      <c r="L6" s="46"/>
      <c r="M6" s="46"/>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08"/>
      <c r="C8" s="23" t="s">
        <v>256</v>
      </c>
      <c r="D8" s="23"/>
      <c r="E8" s="23"/>
      <c r="F8" s="23"/>
      <c r="G8" s="23"/>
      <c r="H8" s="23"/>
      <c r="I8" s="111">
        <v>45546.23</v>
      </c>
      <c r="J8" s="111"/>
      <c r="K8" s="111"/>
      <c r="L8" s="111"/>
      <c r="M8" s="111"/>
      <c r="N8" s="111">
        <v>45546.23</v>
      </c>
      <c r="O8" s="111"/>
      <c r="P8" s="111"/>
      <c r="Q8" s="111"/>
      <c r="R8" s="111"/>
      <c r="S8" s="111"/>
      <c r="T8" s="111"/>
      <c r="U8" s="91"/>
      <c r="V8" s="111"/>
      <c r="W8" s="111"/>
    </row>
    <row r="9" ht="32.9" customHeight="1" spans="1:23">
      <c r="A9" s="23" t="s">
        <v>257</v>
      </c>
      <c r="B9" s="108" t="s">
        <v>258</v>
      </c>
      <c r="C9" s="23" t="s">
        <v>256</v>
      </c>
      <c r="D9" s="23" t="s">
        <v>45</v>
      </c>
      <c r="E9" s="23" t="s">
        <v>63</v>
      </c>
      <c r="F9" s="23" t="s">
        <v>64</v>
      </c>
      <c r="G9" s="23" t="s">
        <v>230</v>
      </c>
      <c r="H9" s="23" t="s">
        <v>231</v>
      </c>
      <c r="I9" s="111">
        <v>4540</v>
      </c>
      <c r="J9" s="111"/>
      <c r="K9" s="111"/>
      <c r="L9" s="111"/>
      <c r="M9" s="111"/>
      <c r="N9" s="111">
        <v>4540</v>
      </c>
      <c r="O9" s="111"/>
      <c r="P9" s="111"/>
      <c r="Q9" s="111"/>
      <c r="R9" s="111"/>
      <c r="S9" s="111"/>
      <c r="T9" s="111"/>
      <c r="U9" s="91"/>
      <c r="V9" s="111"/>
      <c r="W9" s="111"/>
    </row>
    <row r="10" ht="32.9" customHeight="1" spans="1:23">
      <c r="A10" s="23" t="s">
        <v>257</v>
      </c>
      <c r="B10" s="108" t="s">
        <v>258</v>
      </c>
      <c r="C10" s="23" t="s">
        <v>256</v>
      </c>
      <c r="D10" s="23" t="s">
        <v>45</v>
      </c>
      <c r="E10" s="23" t="s">
        <v>63</v>
      </c>
      <c r="F10" s="23" t="s">
        <v>64</v>
      </c>
      <c r="G10" s="23" t="s">
        <v>242</v>
      </c>
      <c r="H10" s="23" t="s">
        <v>243</v>
      </c>
      <c r="I10" s="111">
        <v>41006.23</v>
      </c>
      <c r="J10" s="111"/>
      <c r="K10" s="111"/>
      <c r="L10" s="111"/>
      <c r="M10" s="111"/>
      <c r="N10" s="111">
        <v>41006.23</v>
      </c>
      <c r="O10" s="111"/>
      <c r="P10" s="111"/>
      <c r="Q10" s="111"/>
      <c r="R10" s="111"/>
      <c r="S10" s="111"/>
      <c r="T10" s="111"/>
      <c r="U10" s="91"/>
      <c r="V10" s="111"/>
      <c r="W10" s="111"/>
    </row>
    <row r="11" ht="32.9" customHeight="1" spans="1:23">
      <c r="A11" s="23"/>
      <c r="B11" s="23"/>
      <c r="C11" s="23" t="s">
        <v>259</v>
      </c>
      <c r="D11" s="23"/>
      <c r="E11" s="23"/>
      <c r="F11" s="23"/>
      <c r="G11" s="23"/>
      <c r="H11" s="23"/>
      <c r="I11" s="111">
        <v>221800</v>
      </c>
      <c r="J11" s="111"/>
      <c r="K11" s="111"/>
      <c r="L11" s="111"/>
      <c r="M11" s="111"/>
      <c r="N11" s="111">
        <v>221800</v>
      </c>
      <c r="O11" s="111"/>
      <c r="P11" s="111"/>
      <c r="Q11" s="111"/>
      <c r="R11" s="111"/>
      <c r="S11" s="111"/>
      <c r="T11" s="111"/>
      <c r="U11" s="91"/>
      <c r="V11" s="111"/>
      <c r="W11" s="111"/>
    </row>
    <row r="12" ht="32.9" customHeight="1" spans="1:23">
      <c r="A12" s="23" t="s">
        <v>257</v>
      </c>
      <c r="B12" s="108" t="s">
        <v>260</v>
      </c>
      <c r="C12" s="23" t="s">
        <v>259</v>
      </c>
      <c r="D12" s="23" t="s">
        <v>45</v>
      </c>
      <c r="E12" s="23" t="s">
        <v>75</v>
      </c>
      <c r="F12" s="23" t="s">
        <v>76</v>
      </c>
      <c r="G12" s="23" t="s">
        <v>261</v>
      </c>
      <c r="H12" s="23" t="s">
        <v>262</v>
      </c>
      <c r="I12" s="111">
        <v>221800</v>
      </c>
      <c r="J12" s="111"/>
      <c r="K12" s="111"/>
      <c r="L12" s="111"/>
      <c r="M12" s="111"/>
      <c r="N12" s="111">
        <v>221800</v>
      </c>
      <c r="O12" s="111"/>
      <c r="P12" s="111"/>
      <c r="Q12" s="111"/>
      <c r="R12" s="111"/>
      <c r="S12" s="111"/>
      <c r="T12" s="111"/>
      <c r="U12" s="91"/>
      <c r="V12" s="111"/>
      <c r="W12" s="111"/>
    </row>
    <row r="13" ht="32.9" customHeight="1" spans="1:23">
      <c r="A13" s="23"/>
      <c r="B13" s="23"/>
      <c r="C13" s="23" t="s">
        <v>263</v>
      </c>
      <c r="D13" s="23"/>
      <c r="E13" s="23"/>
      <c r="F13" s="23"/>
      <c r="G13" s="23"/>
      <c r="H13" s="23"/>
      <c r="I13" s="111">
        <v>2345.92</v>
      </c>
      <c r="J13" s="111"/>
      <c r="K13" s="111"/>
      <c r="L13" s="111"/>
      <c r="M13" s="111"/>
      <c r="N13" s="111">
        <v>2345.92</v>
      </c>
      <c r="O13" s="111"/>
      <c r="P13" s="111"/>
      <c r="Q13" s="111"/>
      <c r="R13" s="111"/>
      <c r="S13" s="111"/>
      <c r="T13" s="111"/>
      <c r="U13" s="91"/>
      <c r="V13" s="111"/>
      <c r="W13" s="111"/>
    </row>
    <row r="14" ht="32.9" customHeight="1" spans="1:23">
      <c r="A14" s="23" t="s">
        <v>257</v>
      </c>
      <c r="B14" s="108" t="s">
        <v>264</v>
      </c>
      <c r="C14" s="23" t="s">
        <v>263</v>
      </c>
      <c r="D14" s="23" t="s">
        <v>45</v>
      </c>
      <c r="E14" s="23" t="s">
        <v>63</v>
      </c>
      <c r="F14" s="23" t="s">
        <v>64</v>
      </c>
      <c r="G14" s="23" t="s">
        <v>242</v>
      </c>
      <c r="H14" s="23" t="s">
        <v>243</v>
      </c>
      <c r="I14" s="111">
        <v>2345.92</v>
      </c>
      <c r="J14" s="111"/>
      <c r="K14" s="111"/>
      <c r="L14" s="111"/>
      <c r="M14" s="111"/>
      <c r="N14" s="111">
        <v>2345.92</v>
      </c>
      <c r="O14" s="111"/>
      <c r="P14" s="111"/>
      <c r="Q14" s="111"/>
      <c r="R14" s="111"/>
      <c r="S14" s="111"/>
      <c r="T14" s="111"/>
      <c r="U14" s="91"/>
      <c r="V14" s="111"/>
      <c r="W14" s="111"/>
    </row>
    <row r="15" ht="32.9" customHeight="1" spans="1:23">
      <c r="A15" s="23"/>
      <c r="B15" s="23"/>
      <c r="C15" s="23" t="s">
        <v>265</v>
      </c>
      <c r="D15" s="23"/>
      <c r="E15" s="23"/>
      <c r="F15" s="23"/>
      <c r="G15" s="23"/>
      <c r="H15" s="23"/>
      <c r="I15" s="111">
        <v>12110</v>
      </c>
      <c r="J15" s="111"/>
      <c r="K15" s="111"/>
      <c r="L15" s="111"/>
      <c r="M15" s="111"/>
      <c r="N15" s="111">
        <v>12110</v>
      </c>
      <c r="O15" s="111"/>
      <c r="P15" s="111"/>
      <c r="Q15" s="111"/>
      <c r="R15" s="111"/>
      <c r="S15" s="111"/>
      <c r="T15" s="111"/>
      <c r="U15" s="91"/>
      <c r="V15" s="111"/>
      <c r="W15" s="111"/>
    </row>
    <row r="16" ht="32.9" customHeight="1" spans="1:23">
      <c r="A16" s="23" t="s">
        <v>257</v>
      </c>
      <c r="B16" s="108" t="s">
        <v>266</v>
      </c>
      <c r="C16" s="23" t="s">
        <v>265</v>
      </c>
      <c r="D16" s="23" t="s">
        <v>45</v>
      </c>
      <c r="E16" s="23" t="s">
        <v>69</v>
      </c>
      <c r="F16" s="23" t="s">
        <v>70</v>
      </c>
      <c r="G16" s="23" t="s">
        <v>261</v>
      </c>
      <c r="H16" s="23" t="s">
        <v>262</v>
      </c>
      <c r="I16" s="111">
        <v>12110</v>
      </c>
      <c r="J16" s="111"/>
      <c r="K16" s="111"/>
      <c r="L16" s="111"/>
      <c r="M16" s="111"/>
      <c r="N16" s="111">
        <v>12110</v>
      </c>
      <c r="O16" s="111"/>
      <c r="P16" s="111"/>
      <c r="Q16" s="111"/>
      <c r="R16" s="111"/>
      <c r="S16" s="111"/>
      <c r="T16" s="111"/>
      <c r="U16" s="91"/>
      <c r="V16" s="111"/>
      <c r="W16" s="111"/>
    </row>
    <row r="17" ht="32.9" customHeight="1" spans="1:23">
      <c r="A17" s="23"/>
      <c r="B17" s="23"/>
      <c r="C17" s="23" t="s">
        <v>267</v>
      </c>
      <c r="D17" s="23"/>
      <c r="E17" s="23"/>
      <c r="F17" s="23"/>
      <c r="G17" s="23"/>
      <c r="H17" s="23"/>
      <c r="I17" s="111">
        <v>200000</v>
      </c>
      <c r="J17" s="111"/>
      <c r="K17" s="111"/>
      <c r="L17" s="111"/>
      <c r="M17" s="111"/>
      <c r="N17" s="111">
        <v>200000</v>
      </c>
      <c r="O17" s="111"/>
      <c r="P17" s="111"/>
      <c r="Q17" s="111"/>
      <c r="R17" s="111"/>
      <c r="S17" s="111"/>
      <c r="T17" s="111"/>
      <c r="U17" s="91"/>
      <c r="V17" s="111"/>
      <c r="W17" s="111"/>
    </row>
    <row r="18" ht="32.9" customHeight="1" spans="1:23">
      <c r="A18" s="23" t="s">
        <v>268</v>
      </c>
      <c r="B18" s="108" t="s">
        <v>269</v>
      </c>
      <c r="C18" s="23" t="s">
        <v>267</v>
      </c>
      <c r="D18" s="23" t="s">
        <v>45</v>
      </c>
      <c r="E18" s="23" t="s">
        <v>75</v>
      </c>
      <c r="F18" s="23" t="s">
        <v>76</v>
      </c>
      <c r="G18" s="23" t="s">
        <v>261</v>
      </c>
      <c r="H18" s="23" t="s">
        <v>262</v>
      </c>
      <c r="I18" s="111">
        <v>200000</v>
      </c>
      <c r="J18" s="111"/>
      <c r="K18" s="111"/>
      <c r="L18" s="111"/>
      <c r="M18" s="111"/>
      <c r="N18" s="111">
        <v>200000</v>
      </c>
      <c r="O18" s="111"/>
      <c r="P18" s="111"/>
      <c r="Q18" s="111"/>
      <c r="R18" s="111"/>
      <c r="S18" s="111"/>
      <c r="T18" s="111"/>
      <c r="U18" s="91"/>
      <c r="V18" s="111"/>
      <c r="W18" s="111"/>
    </row>
    <row r="19" ht="32.9" customHeight="1" spans="1:23">
      <c r="A19" s="23"/>
      <c r="B19" s="23"/>
      <c r="C19" s="23" t="s">
        <v>270</v>
      </c>
      <c r="D19" s="23"/>
      <c r="E19" s="23"/>
      <c r="F19" s="23"/>
      <c r="G19" s="23"/>
      <c r="H19" s="23"/>
      <c r="I19" s="111">
        <v>3067</v>
      </c>
      <c r="J19" s="111"/>
      <c r="K19" s="111"/>
      <c r="L19" s="111"/>
      <c r="M19" s="111"/>
      <c r="N19" s="111">
        <v>3067</v>
      </c>
      <c r="O19" s="111"/>
      <c r="P19" s="111"/>
      <c r="Q19" s="111"/>
      <c r="R19" s="111"/>
      <c r="S19" s="111"/>
      <c r="T19" s="111"/>
      <c r="U19" s="91"/>
      <c r="V19" s="111"/>
      <c r="W19" s="111"/>
    </row>
    <row r="20" ht="32.9" customHeight="1" spans="1:23">
      <c r="A20" s="23" t="s">
        <v>257</v>
      </c>
      <c r="B20" s="108" t="s">
        <v>271</v>
      </c>
      <c r="C20" s="23" t="s">
        <v>270</v>
      </c>
      <c r="D20" s="23" t="s">
        <v>45</v>
      </c>
      <c r="E20" s="23" t="s">
        <v>100</v>
      </c>
      <c r="F20" s="23" t="s">
        <v>101</v>
      </c>
      <c r="G20" s="23" t="s">
        <v>230</v>
      </c>
      <c r="H20" s="23" t="s">
        <v>231</v>
      </c>
      <c r="I20" s="111">
        <v>3067</v>
      </c>
      <c r="J20" s="111"/>
      <c r="K20" s="111"/>
      <c r="L20" s="111"/>
      <c r="M20" s="111"/>
      <c r="N20" s="111">
        <v>3067</v>
      </c>
      <c r="O20" s="111"/>
      <c r="P20" s="111"/>
      <c r="Q20" s="111"/>
      <c r="R20" s="111"/>
      <c r="S20" s="111"/>
      <c r="T20" s="111"/>
      <c r="U20" s="91"/>
      <c r="V20" s="111"/>
      <c r="W20" s="111"/>
    </row>
    <row r="21" ht="32.9" customHeight="1" spans="1:23">
      <c r="A21" s="23"/>
      <c r="B21" s="23"/>
      <c r="C21" s="23" t="s">
        <v>272</v>
      </c>
      <c r="D21" s="23"/>
      <c r="E21" s="23"/>
      <c r="F21" s="23"/>
      <c r="G21" s="23"/>
      <c r="H21" s="23"/>
      <c r="I21" s="111">
        <v>4800</v>
      </c>
      <c r="J21" s="111"/>
      <c r="K21" s="111"/>
      <c r="L21" s="111"/>
      <c r="M21" s="111"/>
      <c r="N21" s="111">
        <v>4800</v>
      </c>
      <c r="O21" s="111"/>
      <c r="P21" s="111"/>
      <c r="Q21" s="111"/>
      <c r="R21" s="111"/>
      <c r="S21" s="111"/>
      <c r="T21" s="111"/>
      <c r="U21" s="91"/>
      <c r="V21" s="111"/>
      <c r="W21" s="111"/>
    </row>
    <row r="22" ht="32.9" customHeight="1" spans="1:23">
      <c r="A22" s="23" t="s">
        <v>257</v>
      </c>
      <c r="B22" s="108" t="s">
        <v>273</v>
      </c>
      <c r="C22" s="23" t="s">
        <v>272</v>
      </c>
      <c r="D22" s="23" t="s">
        <v>45</v>
      </c>
      <c r="E22" s="23" t="s">
        <v>104</v>
      </c>
      <c r="F22" s="23" t="s">
        <v>105</v>
      </c>
      <c r="G22" s="23" t="s">
        <v>242</v>
      </c>
      <c r="H22" s="23" t="s">
        <v>243</v>
      </c>
      <c r="I22" s="111">
        <v>4800</v>
      </c>
      <c r="J22" s="111"/>
      <c r="K22" s="111"/>
      <c r="L22" s="111"/>
      <c r="M22" s="111"/>
      <c r="N22" s="111">
        <v>4800</v>
      </c>
      <c r="O22" s="111"/>
      <c r="P22" s="111"/>
      <c r="Q22" s="111"/>
      <c r="R22" s="111"/>
      <c r="S22" s="111"/>
      <c r="T22" s="111"/>
      <c r="U22" s="91"/>
      <c r="V22" s="111"/>
      <c r="W22" s="111"/>
    </row>
    <row r="23" ht="32.9" customHeight="1" spans="1:23">
      <c r="A23" s="23"/>
      <c r="B23" s="23"/>
      <c r="C23" s="23" t="s">
        <v>274</v>
      </c>
      <c r="D23" s="23"/>
      <c r="E23" s="23"/>
      <c r="F23" s="23"/>
      <c r="G23" s="23"/>
      <c r="H23" s="23"/>
      <c r="I23" s="111">
        <v>249729.22</v>
      </c>
      <c r="J23" s="111"/>
      <c r="K23" s="111"/>
      <c r="L23" s="111"/>
      <c r="M23" s="111"/>
      <c r="N23" s="111">
        <v>249729.22</v>
      </c>
      <c r="O23" s="111"/>
      <c r="P23" s="111"/>
      <c r="Q23" s="111"/>
      <c r="R23" s="111"/>
      <c r="S23" s="111"/>
      <c r="T23" s="111"/>
      <c r="U23" s="91"/>
      <c r="V23" s="111"/>
      <c r="W23" s="111"/>
    </row>
    <row r="24" ht="32.9" customHeight="1" spans="1:23">
      <c r="A24" s="23" t="s">
        <v>268</v>
      </c>
      <c r="B24" s="108" t="s">
        <v>275</v>
      </c>
      <c r="C24" s="23" t="s">
        <v>274</v>
      </c>
      <c r="D24" s="23" t="s">
        <v>45</v>
      </c>
      <c r="E24" s="23" t="s">
        <v>73</v>
      </c>
      <c r="F24" s="23" t="s">
        <v>74</v>
      </c>
      <c r="G24" s="23" t="s">
        <v>230</v>
      </c>
      <c r="H24" s="23" t="s">
        <v>231</v>
      </c>
      <c r="I24" s="111">
        <v>99000</v>
      </c>
      <c r="J24" s="111"/>
      <c r="K24" s="111"/>
      <c r="L24" s="111"/>
      <c r="M24" s="111"/>
      <c r="N24" s="111">
        <v>99000</v>
      </c>
      <c r="O24" s="111"/>
      <c r="P24" s="111"/>
      <c r="Q24" s="111"/>
      <c r="R24" s="111"/>
      <c r="S24" s="111"/>
      <c r="T24" s="111"/>
      <c r="U24" s="91"/>
      <c r="V24" s="111"/>
      <c r="W24" s="111"/>
    </row>
    <row r="25" ht="32.9" customHeight="1" spans="1:23">
      <c r="A25" s="23" t="s">
        <v>268</v>
      </c>
      <c r="B25" s="108" t="s">
        <v>275</v>
      </c>
      <c r="C25" s="23" t="s">
        <v>274</v>
      </c>
      <c r="D25" s="23" t="s">
        <v>45</v>
      </c>
      <c r="E25" s="23" t="s">
        <v>73</v>
      </c>
      <c r="F25" s="23" t="s">
        <v>74</v>
      </c>
      <c r="G25" s="23" t="s">
        <v>240</v>
      </c>
      <c r="H25" s="23" t="s">
        <v>241</v>
      </c>
      <c r="I25" s="111">
        <v>59529.22</v>
      </c>
      <c r="J25" s="111"/>
      <c r="K25" s="111"/>
      <c r="L25" s="111"/>
      <c r="M25" s="111"/>
      <c r="N25" s="111">
        <v>59529.22</v>
      </c>
      <c r="O25" s="111"/>
      <c r="P25" s="111"/>
      <c r="Q25" s="111"/>
      <c r="R25" s="111"/>
      <c r="S25" s="111"/>
      <c r="T25" s="111"/>
      <c r="U25" s="91"/>
      <c r="V25" s="111"/>
      <c r="W25" s="111"/>
    </row>
    <row r="26" ht="32.9" customHeight="1" spans="1:23">
      <c r="A26" s="23" t="s">
        <v>268</v>
      </c>
      <c r="B26" s="108" t="s">
        <v>275</v>
      </c>
      <c r="C26" s="23" t="s">
        <v>274</v>
      </c>
      <c r="D26" s="23" t="s">
        <v>45</v>
      </c>
      <c r="E26" s="23" t="s">
        <v>73</v>
      </c>
      <c r="F26" s="23" t="s">
        <v>74</v>
      </c>
      <c r="G26" s="23" t="s">
        <v>242</v>
      </c>
      <c r="H26" s="23" t="s">
        <v>243</v>
      </c>
      <c r="I26" s="111">
        <v>91200</v>
      </c>
      <c r="J26" s="111"/>
      <c r="K26" s="111"/>
      <c r="L26" s="111"/>
      <c r="M26" s="111"/>
      <c r="N26" s="111">
        <v>91200</v>
      </c>
      <c r="O26" s="111"/>
      <c r="P26" s="111"/>
      <c r="Q26" s="111"/>
      <c r="R26" s="111"/>
      <c r="S26" s="111"/>
      <c r="T26" s="111"/>
      <c r="U26" s="91"/>
      <c r="V26" s="111"/>
      <c r="W26" s="111"/>
    </row>
    <row r="27" ht="32.9" customHeight="1" spans="1:23">
      <c r="A27" s="23"/>
      <c r="B27" s="23"/>
      <c r="C27" s="23" t="s">
        <v>276</v>
      </c>
      <c r="D27" s="23"/>
      <c r="E27" s="23"/>
      <c r="F27" s="23"/>
      <c r="G27" s="23"/>
      <c r="H27" s="23"/>
      <c r="I27" s="111">
        <v>631553.76</v>
      </c>
      <c r="J27" s="111"/>
      <c r="K27" s="111"/>
      <c r="L27" s="111"/>
      <c r="M27" s="111"/>
      <c r="N27" s="111">
        <v>631553.76</v>
      </c>
      <c r="O27" s="111"/>
      <c r="P27" s="111"/>
      <c r="Q27" s="111"/>
      <c r="R27" s="111"/>
      <c r="S27" s="111"/>
      <c r="T27" s="111"/>
      <c r="U27" s="91"/>
      <c r="V27" s="111"/>
      <c r="W27" s="111"/>
    </row>
    <row r="28" ht="32.9" customHeight="1" spans="1:23">
      <c r="A28" s="23" t="s">
        <v>257</v>
      </c>
      <c r="B28" s="108" t="s">
        <v>277</v>
      </c>
      <c r="C28" s="23" t="s">
        <v>276</v>
      </c>
      <c r="D28" s="23" t="s">
        <v>45</v>
      </c>
      <c r="E28" s="23" t="s">
        <v>63</v>
      </c>
      <c r="F28" s="23" t="s">
        <v>64</v>
      </c>
      <c r="G28" s="23" t="s">
        <v>230</v>
      </c>
      <c r="H28" s="23" t="s">
        <v>231</v>
      </c>
      <c r="I28" s="111">
        <v>151122</v>
      </c>
      <c r="J28" s="111"/>
      <c r="K28" s="111"/>
      <c r="L28" s="111"/>
      <c r="M28" s="111"/>
      <c r="N28" s="111">
        <v>151122</v>
      </c>
      <c r="O28" s="111"/>
      <c r="P28" s="111"/>
      <c r="Q28" s="111"/>
      <c r="R28" s="111"/>
      <c r="S28" s="111"/>
      <c r="T28" s="111"/>
      <c r="U28" s="91"/>
      <c r="V28" s="111"/>
      <c r="W28" s="111"/>
    </row>
    <row r="29" ht="32.9" customHeight="1" spans="1:23">
      <c r="A29" s="23" t="s">
        <v>257</v>
      </c>
      <c r="B29" s="108" t="s">
        <v>277</v>
      </c>
      <c r="C29" s="23" t="s">
        <v>276</v>
      </c>
      <c r="D29" s="23" t="s">
        <v>45</v>
      </c>
      <c r="E29" s="23" t="s">
        <v>63</v>
      </c>
      <c r="F29" s="23" t="s">
        <v>64</v>
      </c>
      <c r="G29" s="23" t="s">
        <v>240</v>
      </c>
      <c r="H29" s="23" t="s">
        <v>241</v>
      </c>
      <c r="I29" s="111">
        <v>252251.76</v>
      </c>
      <c r="J29" s="111"/>
      <c r="K29" s="111"/>
      <c r="L29" s="111"/>
      <c r="M29" s="111"/>
      <c r="N29" s="111">
        <v>252251.76</v>
      </c>
      <c r="O29" s="111"/>
      <c r="P29" s="111"/>
      <c r="Q29" s="111"/>
      <c r="R29" s="111"/>
      <c r="S29" s="111"/>
      <c r="T29" s="111"/>
      <c r="U29" s="91"/>
      <c r="V29" s="111"/>
      <c r="W29" s="111"/>
    </row>
    <row r="30" ht="32.9" customHeight="1" spans="1:23">
      <c r="A30" s="23" t="s">
        <v>257</v>
      </c>
      <c r="B30" s="108" t="s">
        <v>277</v>
      </c>
      <c r="C30" s="23" t="s">
        <v>276</v>
      </c>
      <c r="D30" s="23" t="s">
        <v>45</v>
      </c>
      <c r="E30" s="23" t="s">
        <v>63</v>
      </c>
      <c r="F30" s="23" t="s">
        <v>64</v>
      </c>
      <c r="G30" s="23" t="s">
        <v>242</v>
      </c>
      <c r="H30" s="23" t="s">
        <v>243</v>
      </c>
      <c r="I30" s="111">
        <v>122200</v>
      </c>
      <c r="J30" s="111"/>
      <c r="K30" s="111"/>
      <c r="L30" s="111"/>
      <c r="M30" s="111"/>
      <c r="N30" s="111">
        <v>122200</v>
      </c>
      <c r="O30" s="111"/>
      <c r="P30" s="111"/>
      <c r="Q30" s="111"/>
      <c r="R30" s="111"/>
      <c r="S30" s="111"/>
      <c r="T30" s="111"/>
      <c r="U30" s="91"/>
      <c r="V30" s="111"/>
      <c r="W30" s="111"/>
    </row>
    <row r="31" ht="32.9" customHeight="1" spans="1:23">
      <c r="A31" s="23" t="s">
        <v>257</v>
      </c>
      <c r="B31" s="108" t="s">
        <v>277</v>
      </c>
      <c r="C31" s="23" t="s">
        <v>276</v>
      </c>
      <c r="D31" s="23" t="s">
        <v>45</v>
      </c>
      <c r="E31" s="23" t="s">
        <v>63</v>
      </c>
      <c r="F31" s="23" t="s">
        <v>64</v>
      </c>
      <c r="G31" s="23" t="s">
        <v>244</v>
      </c>
      <c r="H31" s="23" t="s">
        <v>245</v>
      </c>
      <c r="I31" s="111">
        <v>105980</v>
      </c>
      <c r="J31" s="111"/>
      <c r="K31" s="111"/>
      <c r="L31" s="111"/>
      <c r="M31" s="111"/>
      <c r="N31" s="111">
        <v>105980</v>
      </c>
      <c r="O31" s="111"/>
      <c r="P31" s="111"/>
      <c r="Q31" s="111"/>
      <c r="R31" s="111"/>
      <c r="S31" s="111"/>
      <c r="T31" s="111"/>
      <c r="U31" s="91"/>
      <c r="V31" s="111"/>
      <c r="W31" s="111"/>
    </row>
    <row r="32" ht="32.9" customHeight="1" spans="1:23">
      <c r="A32" s="23"/>
      <c r="B32" s="23"/>
      <c r="C32" s="23" t="s">
        <v>278</v>
      </c>
      <c r="D32" s="23"/>
      <c r="E32" s="23"/>
      <c r="F32" s="23"/>
      <c r="G32" s="23"/>
      <c r="H32" s="23"/>
      <c r="I32" s="111">
        <v>597182.1</v>
      </c>
      <c r="J32" s="111"/>
      <c r="K32" s="111"/>
      <c r="L32" s="111"/>
      <c r="M32" s="111"/>
      <c r="N32" s="111">
        <v>597182.1</v>
      </c>
      <c r="O32" s="111"/>
      <c r="P32" s="111"/>
      <c r="Q32" s="111"/>
      <c r="R32" s="111"/>
      <c r="S32" s="111"/>
      <c r="T32" s="111"/>
      <c r="U32" s="91"/>
      <c r="V32" s="111"/>
      <c r="W32" s="111"/>
    </row>
    <row r="33" ht="32.9" customHeight="1" spans="1:23">
      <c r="A33" s="23" t="s">
        <v>257</v>
      </c>
      <c r="B33" s="108" t="s">
        <v>279</v>
      </c>
      <c r="C33" s="23" t="s">
        <v>278</v>
      </c>
      <c r="D33" s="23" t="s">
        <v>45</v>
      </c>
      <c r="E33" s="23" t="s">
        <v>65</v>
      </c>
      <c r="F33" s="23" t="s">
        <v>66</v>
      </c>
      <c r="G33" s="23" t="s">
        <v>230</v>
      </c>
      <c r="H33" s="23" t="s">
        <v>231</v>
      </c>
      <c r="I33" s="111">
        <v>44680</v>
      </c>
      <c r="J33" s="111"/>
      <c r="K33" s="111"/>
      <c r="L33" s="111"/>
      <c r="M33" s="111"/>
      <c r="N33" s="111">
        <v>44680</v>
      </c>
      <c r="O33" s="111"/>
      <c r="P33" s="111"/>
      <c r="Q33" s="111"/>
      <c r="R33" s="111"/>
      <c r="S33" s="111"/>
      <c r="T33" s="111"/>
      <c r="U33" s="91"/>
      <c r="V33" s="111"/>
      <c r="W33" s="111"/>
    </row>
    <row r="34" ht="32.9" customHeight="1" spans="1:23">
      <c r="A34" s="23" t="s">
        <v>257</v>
      </c>
      <c r="B34" s="108" t="s">
        <v>279</v>
      </c>
      <c r="C34" s="23" t="s">
        <v>278</v>
      </c>
      <c r="D34" s="23" t="s">
        <v>45</v>
      </c>
      <c r="E34" s="23" t="s">
        <v>65</v>
      </c>
      <c r="F34" s="23" t="s">
        <v>66</v>
      </c>
      <c r="G34" s="23" t="s">
        <v>240</v>
      </c>
      <c r="H34" s="23" t="s">
        <v>241</v>
      </c>
      <c r="I34" s="111">
        <v>165589</v>
      </c>
      <c r="J34" s="111"/>
      <c r="K34" s="111"/>
      <c r="L34" s="111"/>
      <c r="M34" s="111"/>
      <c r="N34" s="111">
        <v>165589</v>
      </c>
      <c r="O34" s="111"/>
      <c r="P34" s="111"/>
      <c r="Q34" s="111"/>
      <c r="R34" s="111"/>
      <c r="S34" s="111"/>
      <c r="T34" s="111"/>
      <c r="U34" s="91"/>
      <c r="V34" s="111"/>
      <c r="W34" s="111"/>
    </row>
    <row r="35" ht="32.9" customHeight="1" spans="1:23">
      <c r="A35" s="23" t="s">
        <v>257</v>
      </c>
      <c r="B35" s="108" t="s">
        <v>279</v>
      </c>
      <c r="C35" s="23" t="s">
        <v>278</v>
      </c>
      <c r="D35" s="23" t="s">
        <v>45</v>
      </c>
      <c r="E35" s="23" t="s">
        <v>65</v>
      </c>
      <c r="F35" s="23" t="s">
        <v>66</v>
      </c>
      <c r="G35" s="23" t="s">
        <v>242</v>
      </c>
      <c r="H35" s="23" t="s">
        <v>243</v>
      </c>
      <c r="I35" s="111">
        <v>126913.1</v>
      </c>
      <c r="J35" s="111"/>
      <c r="K35" s="111"/>
      <c r="L35" s="111"/>
      <c r="M35" s="111"/>
      <c r="N35" s="111">
        <v>126913.1</v>
      </c>
      <c r="O35" s="111"/>
      <c r="P35" s="111"/>
      <c r="Q35" s="111"/>
      <c r="R35" s="111"/>
      <c r="S35" s="111"/>
      <c r="T35" s="111"/>
      <c r="U35" s="91"/>
      <c r="V35" s="111"/>
      <c r="W35" s="111"/>
    </row>
    <row r="36" ht="32.9" customHeight="1" spans="1:23">
      <c r="A36" s="23" t="s">
        <v>257</v>
      </c>
      <c r="B36" s="108" t="s">
        <v>279</v>
      </c>
      <c r="C36" s="23" t="s">
        <v>278</v>
      </c>
      <c r="D36" s="23" t="s">
        <v>45</v>
      </c>
      <c r="E36" s="23" t="s">
        <v>65</v>
      </c>
      <c r="F36" s="23" t="s">
        <v>66</v>
      </c>
      <c r="G36" s="23" t="s">
        <v>244</v>
      </c>
      <c r="H36" s="23" t="s">
        <v>245</v>
      </c>
      <c r="I36" s="111">
        <v>165000</v>
      </c>
      <c r="J36" s="111"/>
      <c r="K36" s="111"/>
      <c r="L36" s="111"/>
      <c r="M36" s="111"/>
      <c r="N36" s="111">
        <v>165000</v>
      </c>
      <c r="O36" s="111"/>
      <c r="P36" s="111"/>
      <c r="Q36" s="111"/>
      <c r="R36" s="111"/>
      <c r="S36" s="111"/>
      <c r="T36" s="111"/>
      <c r="U36" s="91"/>
      <c r="V36" s="111"/>
      <c r="W36" s="111"/>
    </row>
    <row r="37" ht="32.9" customHeight="1" spans="1:23">
      <c r="A37" s="23" t="s">
        <v>257</v>
      </c>
      <c r="B37" s="108" t="s">
        <v>279</v>
      </c>
      <c r="C37" s="23" t="s">
        <v>278</v>
      </c>
      <c r="D37" s="23" t="s">
        <v>45</v>
      </c>
      <c r="E37" s="23" t="s">
        <v>65</v>
      </c>
      <c r="F37" s="23" t="s">
        <v>66</v>
      </c>
      <c r="G37" s="23" t="s">
        <v>261</v>
      </c>
      <c r="H37" s="23" t="s">
        <v>262</v>
      </c>
      <c r="I37" s="111">
        <v>95000</v>
      </c>
      <c r="J37" s="111"/>
      <c r="K37" s="111"/>
      <c r="L37" s="111"/>
      <c r="M37" s="111"/>
      <c r="N37" s="111">
        <v>95000</v>
      </c>
      <c r="O37" s="111"/>
      <c r="P37" s="111"/>
      <c r="Q37" s="111"/>
      <c r="R37" s="111"/>
      <c r="S37" s="111"/>
      <c r="T37" s="111"/>
      <c r="U37" s="91"/>
      <c r="V37" s="111"/>
      <c r="W37" s="111"/>
    </row>
    <row r="38" ht="32.9" customHeight="1" spans="1:23">
      <c r="A38" s="23"/>
      <c r="B38" s="23"/>
      <c r="C38" s="23" t="s">
        <v>280</v>
      </c>
      <c r="D38" s="23"/>
      <c r="E38" s="23"/>
      <c r="F38" s="23"/>
      <c r="G38" s="23"/>
      <c r="H38" s="23"/>
      <c r="I38" s="111">
        <v>1353143.29</v>
      </c>
      <c r="J38" s="111"/>
      <c r="K38" s="111"/>
      <c r="L38" s="111"/>
      <c r="M38" s="111"/>
      <c r="N38" s="111">
        <v>1353143.29</v>
      </c>
      <c r="O38" s="111"/>
      <c r="P38" s="111"/>
      <c r="Q38" s="111"/>
      <c r="R38" s="111"/>
      <c r="S38" s="111"/>
      <c r="T38" s="111"/>
      <c r="U38" s="91"/>
      <c r="V38" s="111"/>
      <c r="W38" s="111"/>
    </row>
    <row r="39" ht="32.9" customHeight="1" spans="1:23">
      <c r="A39" s="23" t="s">
        <v>257</v>
      </c>
      <c r="B39" s="108" t="s">
        <v>281</v>
      </c>
      <c r="C39" s="23" t="s">
        <v>280</v>
      </c>
      <c r="D39" s="23" t="s">
        <v>45</v>
      </c>
      <c r="E39" s="23" t="s">
        <v>75</v>
      </c>
      <c r="F39" s="23" t="s">
        <v>76</v>
      </c>
      <c r="G39" s="23" t="s">
        <v>230</v>
      </c>
      <c r="H39" s="23" t="s">
        <v>231</v>
      </c>
      <c r="I39" s="111">
        <v>83300</v>
      </c>
      <c r="J39" s="111"/>
      <c r="K39" s="111"/>
      <c r="L39" s="111"/>
      <c r="M39" s="111"/>
      <c r="N39" s="111">
        <v>83300</v>
      </c>
      <c r="O39" s="111"/>
      <c r="P39" s="111"/>
      <c r="Q39" s="111"/>
      <c r="R39" s="111"/>
      <c r="S39" s="111"/>
      <c r="T39" s="111"/>
      <c r="U39" s="91"/>
      <c r="V39" s="111"/>
      <c r="W39" s="111"/>
    </row>
    <row r="40" ht="32.9" customHeight="1" spans="1:23">
      <c r="A40" s="23" t="s">
        <v>257</v>
      </c>
      <c r="B40" s="108" t="s">
        <v>281</v>
      </c>
      <c r="C40" s="23" t="s">
        <v>280</v>
      </c>
      <c r="D40" s="23" t="s">
        <v>45</v>
      </c>
      <c r="E40" s="23" t="s">
        <v>75</v>
      </c>
      <c r="F40" s="23" t="s">
        <v>76</v>
      </c>
      <c r="G40" s="23" t="s">
        <v>240</v>
      </c>
      <c r="H40" s="23" t="s">
        <v>241</v>
      </c>
      <c r="I40" s="111">
        <v>238843.29</v>
      </c>
      <c r="J40" s="111"/>
      <c r="K40" s="111"/>
      <c r="L40" s="111"/>
      <c r="M40" s="111"/>
      <c r="N40" s="111">
        <v>238843.29</v>
      </c>
      <c r="O40" s="111"/>
      <c r="P40" s="111"/>
      <c r="Q40" s="111"/>
      <c r="R40" s="111"/>
      <c r="S40" s="111"/>
      <c r="T40" s="111"/>
      <c r="U40" s="91"/>
      <c r="V40" s="111"/>
      <c r="W40" s="111"/>
    </row>
    <row r="41" ht="32.9" customHeight="1" spans="1:23">
      <c r="A41" s="23" t="s">
        <v>257</v>
      </c>
      <c r="B41" s="108" t="s">
        <v>281</v>
      </c>
      <c r="C41" s="23" t="s">
        <v>280</v>
      </c>
      <c r="D41" s="23" t="s">
        <v>45</v>
      </c>
      <c r="E41" s="23" t="s">
        <v>75</v>
      </c>
      <c r="F41" s="23" t="s">
        <v>76</v>
      </c>
      <c r="G41" s="23" t="s">
        <v>242</v>
      </c>
      <c r="H41" s="23" t="s">
        <v>243</v>
      </c>
      <c r="I41" s="111">
        <v>312000</v>
      </c>
      <c r="J41" s="111"/>
      <c r="K41" s="111"/>
      <c r="L41" s="111"/>
      <c r="M41" s="111"/>
      <c r="N41" s="111">
        <v>312000</v>
      </c>
      <c r="O41" s="111"/>
      <c r="P41" s="111"/>
      <c r="Q41" s="111"/>
      <c r="R41" s="111"/>
      <c r="S41" s="111"/>
      <c r="T41" s="111"/>
      <c r="U41" s="91"/>
      <c r="V41" s="111"/>
      <c r="W41" s="111"/>
    </row>
    <row r="42" ht="32.9" customHeight="1" spans="1:23">
      <c r="A42" s="23" t="s">
        <v>257</v>
      </c>
      <c r="B42" s="108" t="s">
        <v>281</v>
      </c>
      <c r="C42" s="23" t="s">
        <v>280</v>
      </c>
      <c r="D42" s="23" t="s">
        <v>45</v>
      </c>
      <c r="E42" s="23" t="s">
        <v>75</v>
      </c>
      <c r="F42" s="23" t="s">
        <v>76</v>
      </c>
      <c r="G42" s="23" t="s">
        <v>244</v>
      </c>
      <c r="H42" s="23" t="s">
        <v>245</v>
      </c>
      <c r="I42" s="111">
        <v>394000</v>
      </c>
      <c r="J42" s="111"/>
      <c r="K42" s="111"/>
      <c r="L42" s="111"/>
      <c r="M42" s="111"/>
      <c r="N42" s="111">
        <v>394000</v>
      </c>
      <c r="O42" s="111"/>
      <c r="P42" s="111"/>
      <c r="Q42" s="111"/>
      <c r="R42" s="111"/>
      <c r="S42" s="111"/>
      <c r="T42" s="111"/>
      <c r="U42" s="91"/>
      <c r="V42" s="111"/>
      <c r="W42" s="111"/>
    </row>
    <row r="43" ht="32.9" customHeight="1" spans="1:23">
      <c r="A43" s="23" t="s">
        <v>257</v>
      </c>
      <c r="B43" s="108" t="s">
        <v>281</v>
      </c>
      <c r="C43" s="23" t="s">
        <v>280</v>
      </c>
      <c r="D43" s="23" t="s">
        <v>45</v>
      </c>
      <c r="E43" s="23" t="s">
        <v>75</v>
      </c>
      <c r="F43" s="23" t="s">
        <v>76</v>
      </c>
      <c r="G43" s="23" t="s">
        <v>216</v>
      </c>
      <c r="H43" s="23" t="s">
        <v>217</v>
      </c>
      <c r="I43" s="111">
        <v>25000</v>
      </c>
      <c r="J43" s="111"/>
      <c r="K43" s="111"/>
      <c r="L43" s="111"/>
      <c r="M43" s="111"/>
      <c r="N43" s="111">
        <v>25000</v>
      </c>
      <c r="O43" s="111"/>
      <c r="P43" s="111"/>
      <c r="Q43" s="111"/>
      <c r="R43" s="111"/>
      <c r="S43" s="111"/>
      <c r="T43" s="111"/>
      <c r="U43" s="91"/>
      <c r="V43" s="111"/>
      <c r="W43" s="111"/>
    </row>
    <row r="44" ht="32.9" customHeight="1" spans="1:23">
      <c r="A44" s="23" t="s">
        <v>257</v>
      </c>
      <c r="B44" s="108" t="s">
        <v>281</v>
      </c>
      <c r="C44" s="23" t="s">
        <v>280</v>
      </c>
      <c r="D44" s="23" t="s">
        <v>45</v>
      </c>
      <c r="E44" s="23" t="s">
        <v>75</v>
      </c>
      <c r="F44" s="23" t="s">
        <v>76</v>
      </c>
      <c r="G44" s="23" t="s">
        <v>261</v>
      </c>
      <c r="H44" s="23" t="s">
        <v>262</v>
      </c>
      <c r="I44" s="111">
        <v>300000</v>
      </c>
      <c r="J44" s="111"/>
      <c r="K44" s="111"/>
      <c r="L44" s="111"/>
      <c r="M44" s="111"/>
      <c r="N44" s="111">
        <v>300000</v>
      </c>
      <c r="O44" s="111"/>
      <c r="P44" s="111"/>
      <c r="Q44" s="111"/>
      <c r="R44" s="111"/>
      <c r="S44" s="111"/>
      <c r="T44" s="111"/>
      <c r="U44" s="91"/>
      <c r="V44" s="111"/>
      <c r="W44" s="111"/>
    </row>
    <row r="45" ht="32.9" customHeight="1" spans="1:23">
      <c r="A45" s="23"/>
      <c r="B45" s="23"/>
      <c r="C45" s="23" t="s">
        <v>282</v>
      </c>
      <c r="D45" s="23"/>
      <c r="E45" s="23"/>
      <c r="F45" s="23"/>
      <c r="G45" s="23"/>
      <c r="H45" s="23"/>
      <c r="I45" s="111">
        <v>1052854.9</v>
      </c>
      <c r="J45" s="111"/>
      <c r="K45" s="111"/>
      <c r="L45" s="111"/>
      <c r="M45" s="111"/>
      <c r="N45" s="111">
        <v>1052854.9</v>
      </c>
      <c r="O45" s="111"/>
      <c r="P45" s="111"/>
      <c r="Q45" s="111"/>
      <c r="R45" s="111"/>
      <c r="S45" s="111"/>
      <c r="T45" s="111"/>
      <c r="U45" s="91"/>
      <c r="V45" s="111"/>
      <c r="W45" s="111"/>
    </row>
    <row r="46" ht="32.9" customHeight="1" spans="1:23">
      <c r="A46" s="23" t="s">
        <v>268</v>
      </c>
      <c r="B46" s="108" t="s">
        <v>283</v>
      </c>
      <c r="C46" s="23" t="s">
        <v>282</v>
      </c>
      <c r="D46" s="23" t="s">
        <v>45</v>
      </c>
      <c r="E46" s="23" t="s">
        <v>65</v>
      </c>
      <c r="F46" s="23" t="s">
        <v>66</v>
      </c>
      <c r="G46" s="23" t="s">
        <v>230</v>
      </c>
      <c r="H46" s="23" t="s">
        <v>231</v>
      </c>
      <c r="I46" s="111">
        <v>180818.1</v>
      </c>
      <c r="J46" s="111"/>
      <c r="K46" s="111"/>
      <c r="L46" s="111"/>
      <c r="M46" s="111"/>
      <c r="N46" s="111">
        <v>180818.1</v>
      </c>
      <c r="O46" s="111"/>
      <c r="P46" s="111"/>
      <c r="Q46" s="111"/>
      <c r="R46" s="111"/>
      <c r="S46" s="111"/>
      <c r="T46" s="111"/>
      <c r="U46" s="91"/>
      <c r="V46" s="111"/>
      <c r="W46" s="111"/>
    </row>
    <row r="47" ht="32.9" customHeight="1" spans="1:23">
      <c r="A47" s="23" t="s">
        <v>268</v>
      </c>
      <c r="B47" s="108" t="s">
        <v>283</v>
      </c>
      <c r="C47" s="23" t="s">
        <v>282</v>
      </c>
      <c r="D47" s="23" t="s">
        <v>45</v>
      </c>
      <c r="E47" s="23" t="s">
        <v>65</v>
      </c>
      <c r="F47" s="23" t="s">
        <v>66</v>
      </c>
      <c r="G47" s="23" t="s">
        <v>240</v>
      </c>
      <c r="H47" s="23" t="s">
        <v>241</v>
      </c>
      <c r="I47" s="111">
        <v>158786.37</v>
      </c>
      <c r="J47" s="111"/>
      <c r="K47" s="111"/>
      <c r="L47" s="111"/>
      <c r="M47" s="111"/>
      <c r="N47" s="111">
        <v>158786.37</v>
      </c>
      <c r="O47" s="111"/>
      <c r="P47" s="111"/>
      <c r="Q47" s="111"/>
      <c r="R47" s="111"/>
      <c r="S47" s="111"/>
      <c r="T47" s="111"/>
      <c r="U47" s="91"/>
      <c r="V47" s="111"/>
      <c r="W47" s="111"/>
    </row>
    <row r="48" ht="32.9" customHeight="1" spans="1:23">
      <c r="A48" s="23" t="s">
        <v>268</v>
      </c>
      <c r="B48" s="108" t="s">
        <v>283</v>
      </c>
      <c r="C48" s="23" t="s">
        <v>282</v>
      </c>
      <c r="D48" s="23" t="s">
        <v>45</v>
      </c>
      <c r="E48" s="23" t="s">
        <v>65</v>
      </c>
      <c r="F48" s="23" t="s">
        <v>66</v>
      </c>
      <c r="G48" s="23" t="s">
        <v>242</v>
      </c>
      <c r="H48" s="23" t="s">
        <v>243</v>
      </c>
      <c r="I48" s="111">
        <v>258250.43</v>
      </c>
      <c r="J48" s="111"/>
      <c r="K48" s="111"/>
      <c r="L48" s="111"/>
      <c r="M48" s="111"/>
      <c r="N48" s="111">
        <v>258250.43</v>
      </c>
      <c r="O48" s="111"/>
      <c r="P48" s="111"/>
      <c r="Q48" s="111"/>
      <c r="R48" s="111"/>
      <c r="S48" s="111"/>
      <c r="T48" s="111"/>
      <c r="U48" s="91"/>
      <c r="V48" s="111"/>
      <c r="W48" s="111"/>
    </row>
    <row r="49" ht="32.9" customHeight="1" spans="1:23">
      <c r="A49" s="23" t="s">
        <v>268</v>
      </c>
      <c r="B49" s="108" t="s">
        <v>283</v>
      </c>
      <c r="C49" s="23" t="s">
        <v>282</v>
      </c>
      <c r="D49" s="23" t="s">
        <v>45</v>
      </c>
      <c r="E49" s="23" t="s">
        <v>65</v>
      </c>
      <c r="F49" s="23" t="s">
        <v>66</v>
      </c>
      <c r="G49" s="23" t="s">
        <v>244</v>
      </c>
      <c r="H49" s="23" t="s">
        <v>245</v>
      </c>
      <c r="I49" s="111">
        <v>455000</v>
      </c>
      <c r="J49" s="111"/>
      <c r="K49" s="111"/>
      <c r="L49" s="111"/>
      <c r="M49" s="111"/>
      <c r="N49" s="111">
        <v>455000</v>
      </c>
      <c r="O49" s="111"/>
      <c r="P49" s="111"/>
      <c r="Q49" s="111"/>
      <c r="R49" s="111"/>
      <c r="S49" s="111"/>
      <c r="T49" s="111"/>
      <c r="U49" s="91"/>
      <c r="V49" s="111"/>
      <c r="W49" s="111"/>
    </row>
    <row r="50" ht="32.9" customHeight="1" spans="1:23">
      <c r="A50" s="23"/>
      <c r="B50" s="23"/>
      <c r="C50" s="23" t="s">
        <v>284</v>
      </c>
      <c r="D50" s="23"/>
      <c r="E50" s="23"/>
      <c r="F50" s="23"/>
      <c r="G50" s="23"/>
      <c r="H50" s="23"/>
      <c r="I50" s="111">
        <v>368200.28</v>
      </c>
      <c r="J50" s="111"/>
      <c r="K50" s="111"/>
      <c r="L50" s="111"/>
      <c r="M50" s="111"/>
      <c r="N50" s="111">
        <v>368200.28</v>
      </c>
      <c r="O50" s="111"/>
      <c r="P50" s="111"/>
      <c r="Q50" s="111"/>
      <c r="R50" s="111"/>
      <c r="S50" s="111"/>
      <c r="T50" s="111"/>
      <c r="U50" s="91"/>
      <c r="V50" s="111"/>
      <c r="W50" s="111"/>
    </row>
    <row r="51" ht="32.9" customHeight="1" spans="1:23">
      <c r="A51" s="23" t="s">
        <v>257</v>
      </c>
      <c r="B51" s="108" t="s">
        <v>285</v>
      </c>
      <c r="C51" s="23" t="s">
        <v>284</v>
      </c>
      <c r="D51" s="23" t="s">
        <v>45</v>
      </c>
      <c r="E51" s="23" t="s">
        <v>63</v>
      </c>
      <c r="F51" s="23" t="s">
        <v>64</v>
      </c>
      <c r="G51" s="23" t="s">
        <v>230</v>
      </c>
      <c r="H51" s="23" t="s">
        <v>231</v>
      </c>
      <c r="I51" s="111">
        <v>21822</v>
      </c>
      <c r="J51" s="111"/>
      <c r="K51" s="111"/>
      <c r="L51" s="111"/>
      <c r="M51" s="111"/>
      <c r="N51" s="111">
        <v>21822</v>
      </c>
      <c r="O51" s="111"/>
      <c r="P51" s="111"/>
      <c r="Q51" s="111"/>
      <c r="R51" s="111"/>
      <c r="S51" s="111"/>
      <c r="T51" s="111"/>
      <c r="U51" s="91"/>
      <c r="V51" s="111"/>
      <c r="W51" s="111"/>
    </row>
    <row r="52" ht="32.9" customHeight="1" spans="1:23">
      <c r="A52" s="23" t="s">
        <v>257</v>
      </c>
      <c r="B52" s="108" t="s">
        <v>285</v>
      </c>
      <c r="C52" s="23" t="s">
        <v>284</v>
      </c>
      <c r="D52" s="23" t="s">
        <v>45</v>
      </c>
      <c r="E52" s="23" t="s">
        <v>63</v>
      </c>
      <c r="F52" s="23" t="s">
        <v>64</v>
      </c>
      <c r="G52" s="23" t="s">
        <v>240</v>
      </c>
      <c r="H52" s="23" t="s">
        <v>241</v>
      </c>
      <c r="I52" s="111">
        <v>245755.5</v>
      </c>
      <c r="J52" s="111"/>
      <c r="K52" s="111"/>
      <c r="L52" s="111"/>
      <c r="M52" s="111"/>
      <c r="N52" s="111">
        <v>245755.5</v>
      </c>
      <c r="O52" s="111"/>
      <c r="P52" s="111"/>
      <c r="Q52" s="111"/>
      <c r="R52" s="111"/>
      <c r="S52" s="111"/>
      <c r="T52" s="111"/>
      <c r="U52" s="91"/>
      <c r="V52" s="111"/>
      <c r="W52" s="111"/>
    </row>
    <row r="53" ht="32.9" customHeight="1" spans="1:23">
      <c r="A53" s="23" t="s">
        <v>257</v>
      </c>
      <c r="B53" s="108" t="s">
        <v>285</v>
      </c>
      <c r="C53" s="23" t="s">
        <v>284</v>
      </c>
      <c r="D53" s="23" t="s">
        <v>45</v>
      </c>
      <c r="E53" s="23" t="s">
        <v>63</v>
      </c>
      <c r="F53" s="23" t="s">
        <v>64</v>
      </c>
      <c r="G53" s="23" t="s">
        <v>242</v>
      </c>
      <c r="H53" s="23" t="s">
        <v>243</v>
      </c>
      <c r="I53" s="111">
        <v>70622.78</v>
      </c>
      <c r="J53" s="111"/>
      <c r="K53" s="111"/>
      <c r="L53" s="111"/>
      <c r="M53" s="111"/>
      <c r="N53" s="111">
        <v>70622.78</v>
      </c>
      <c r="O53" s="111"/>
      <c r="P53" s="111"/>
      <c r="Q53" s="111"/>
      <c r="R53" s="111"/>
      <c r="S53" s="111"/>
      <c r="T53" s="111"/>
      <c r="U53" s="91"/>
      <c r="V53" s="111"/>
      <c r="W53" s="111"/>
    </row>
    <row r="54" ht="32.9" customHeight="1" spans="1:23">
      <c r="A54" s="23" t="s">
        <v>257</v>
      </c>
      <c r="B54" s="108" t="s">
        <v>285</v>
      </c>
      <c r="C54" s="23" t="s">
        <v>284</v>
      </c>
      <c r="D54" s="23" t="s">
        <v>45</v>
      </c>
      <c r="E54" s="23" t="s">
        <v>63</v>
      </c>
      <c r="F54" s="23" t="s">
        <v>64</v>
      </c>
      <c r="G54" s="23" t="s">
        <v>216</v>
      </c>
      <c r="H54" s="23" t="s">
        <v>217</v>
      </c>
      <c r="I54" s="111">
        <v>30000</v>
      </c>
      <c r="J54" s="111"/>
      <c r="K54" s="111"/>
      <c r="L54" s="111"/>
      <c r="M54" s="111"/>
      <c r="N54" s="111">
        <v>30000</v>
      </c>
      <c r="O54" s="111"/>
      <c r="P54" s="111"/>
      <c r="Q54" s="111"/>
      <c r="R54" s="111"/>
      <c r="S54" s="111"/>
      <c r="T54" s="111"/>
      <c r="U54" s="91"/>
      <c r="V54" s="111"/>
      <c r="W54" s="111"/>
    </row>
    <row r="55" ht="32.9" customHeight="1" spans="1:23">
      <c r="A55" s="23"/>
      <c r="B55" s="23"/>
      <c r="C55" s="23" t="s">
        <v>286</v>
      </c>
      <c r="D55" s="23"/>
      <c r="E55" s="23"/>
      <c r="F55" s="23"/>
      <c r="G55" s="23"/>
      <c r="H55" s="23"/>
      <c r="I55" s="111">
        <v>425085.95</v>
      </c>
      <c r="J55" s="111"/>
      <c r="K55" s="111"/>
      <c r="L55" s="111"/>
      <c r="M55" s="111"/>
      <c r="N55" s="111">
        <v>425085.95</v>
      </c>
      <c r="O55" s="111"/>
      <c r="P55" s="111"/>
      <c r="Q55" s="111"/>
      <c r="R55" s="111"/>
      <c r="S55" s="111"/>
      <c r="T55" s="111"/>
      <c r="U55" s="91"/>
      <c r="V55" s="111"/>
      <c r="W55" s="111"/>
    </row>
    <row r="56" ht="32.9" customHeight="1" spans="1:23">
      <c r="A56" s="23" t="s">
        <v>257</v>
      </c>
      <c r="B56" s="108" t="s">
        <v>287</v>
      </c>
      <c r="C56" s="23" t="s">
        <v>286</v>
      </c>
      <c r="D56" s="23" t="s">
        <v>45</v>
      </c>
      <c r="E56" s="23" t="s">
        <v>65</v>
      </c>
      <c r="F56" s="23" t="s">
        <v>66</v>
      </c>
      <c r="G56" s="23" t="s">
        <v>230</v>
      </c>
      <c r="H56" s="23" t="s">
        <v>231</v>
      </c>
      <c r="I56" s="111">
        <v>78861.84</v>
      </c>
      <c r="J56" s="111"/>
      <c r="K56" s="111"/>
      <c r="L56" s="111"/>
      <c r="M56" s="111"/>
      <c r="N56" s="111">
        <v>78861.84</v>
      </c>
      <c r="O56" s="111"/>
      <c r="P56" s="111"/>
      <c r="Q56" s="111"/>
      <c r="R56" s="111"/>
      <c r="S56" s="111"/>
      <c r="T56" s="111"/>
      <c r="U56" s="91"/>
      <c r="V56" s="111"/>
      <c r="W56" s="111"/>
    </row>
    <row r="57" ht="32.9" customHeight="1" spans="1:23">
      <c r="A57" s="23" t="s">
        <v>257</v>
      </c>
      <c r="B57" s="108" t="s">
        <v>287</v>
      </c>
      <c r="C57" s="23" t="s">
        <v>286</v>
      </c>
      <c r="D57" s="23" t="s">
        <v>45</v>
      </c>
      <c r="E57" s="23" t="s">
        <v>65</v>
      </c>
      <c r="F57" s="23" t="s">
        <v>66</v>
      </c>
      <c r="G57" s="23" t="s">
        <v>240</v>
      </c>
      <c r="H57" s="23" t="s">
        <v>241</v>
      </c>
      <c r="I57" s="111">
        <v>91001.7</v>
      </c>
      <c r="J57" s="111"/>
      <c r="K57" s="111"/>
      <c r="L57" s="111"/>
      <c r="M57" s="111"/>
      <c r="N57" s="111">
        <v>91001.7</v>
      </c>
      <c r="O57" s="111"/>
      <c r="P57" s="111"/>
      <c r="Q57" s="111"/>
      <c r="R57" s="111"/>
      <c r="S57" s="111"/>
      <c r="T57" s="111"/>
      <c r="U57" s="91"/>
      <c r="V57" s="111"/>
      <c r="W57" s="111"/>
    </row>
    <row r="58" ht="32.9" customHeight="1" spans="1:23">
      <c r="A58" s="23" t="s">
        <v>257</v>
      </c>
      <c r="B58" s="108" t="s">
        <v>287</v>
      </c>
      <c r="C58" s="23" t="s">
        <v>286</v>
      </c>
      <c r="D58" s="23" t="s">
        <v>45</v>
      </c>
      <c r="E58" s="23" t="s">
        <v>65</v>
      </c>
      <c r="F58" s="23" t="s">
        <v>66</v>
      </c>
      <c r="G58" s="23" t="s">
        <v>242</v>
      </c>
      <c r="H58" s="23" t="s">
        <v>243</v>
      </c>
      <c r="I58" s="111">
        <v>180222.41</v>
      </c>
      <c r="J58" s="111"/>
      <c r="K58" s="111"/>
      <c r="L58" s="111"/>
      <c r="M58" s="111"/>
      <c r="N58" s="111">
        <v>180222.41</v>
      </c>
      <c r="O58" s="111"/>
      <c r="P58" s="111"/>
      <c r="Q58" s="111"/>
      <c r="R58" s="111"/>
      <c r="S58" s="111"/>
      <c r="T58" s="111"/>
      <c r="U58" s="91"/>
      <c r="V58" s="111"/>
      <c r="W58" s="111"/>
    </row>
    <row r="59" ht="32.9" customHeight="1" spans="1:23">
      <c r="A59" s="23" t="s">
        <v>257</v>
      </c>
      <c r="B59" s="108" t="s">
        <v>287</v>
      </c>
      <c r="C59" s="23" t="s">
        <v>286</v>
      </c>
      <c r="D59" s="23" t="s">
        <v>45</v>
      </c>
      <c r="E59" s="23" t="s">
        <v>65</v>
      </c>
      <c r="F59" s="23" t="s">
        <v>66</v>
      </c>
      <c r="G59" s="23" t="s">
        <v>244</v>
      </c>
      <c r="H59" s="23" t="s">
        <v>245</v>
      </c>
      <c r="I59" s="111">
        <v>75000</v>
      </c>
      <c r="J59" s="111"/>
      <c r="K59" s="111"/>
      <c r="L59" s="111"/>
      <c r="M59" s="111"/>
      <c r="N59" s="111">
        <v>75000</v>
      </c>
      <c r="O59" s="111"/>
      <c r="P59" s="111"/>
      <c r="Q59" s="111"/>
      <c r="R59" s="111"/>
      <c r="S59" s="111"/>
      <c r="T59" s="111"/>
      <c r="U59" s="91"/>
      <c r="V59" s="111"/>
      <c r="W59" s="111"/>
    </row>
    <row r="60" ht="32.9" customHeight="1" spans="1:23">
      <c r="A60" s="23"/>
      <c r="B60" s="23"/>
      <c r="C60" s="23" t="s">
        <v>288</v>
      </c>
      <c r="D60" s="23"/>
      <c r="E60" s="23"/>
      <c r="F60" s="23"/>
      <c r="G60" s="23"/>
      <c r="H60" s="23"/>
      <c r="I60" s="111">
        <v>615081.58</v>
      </c>
      <c r="J60" s="111"/>
      <c r="K60" s="111"/>
      <c r="L60" s="111"/>
      <c r="M60" s="111"/>
      <c r="N60" s="111">
        <v>615081.58</v>
      </c>
      <c r="O60" s="111"/>
      <c r="P60" s="111"/>
      <c r="Q60" s="111"/>
      <c r="R60" s="111"/>
      <c r="S60" s="111"/>
      <c r="T60" s="111"/>
      <c r="U60" s="91"/>
      <c r="V60" s="111"/>
      <c r="W60" s="111"/>
    </row>
    <row r="61" ht="32.9" customHeight="1" spans="1:23">
      <c r="A61" s="23" t="s">
        <v>268</v>
      </c>
      <c r="B61" s="108" t="s">
        <v>289</v>
      </c>
      <c r="C61" s="23" t="s">
        <v>288</v>
      </c>
      <c r="D61" s="23" t="s">
        <v>45</v>
      </c>
      <c r="E61" s="23" t="s">
        <v>75</v>
      </c>
      <c r="F61" s="23" t="s">
        <v>76</v>
      </c>
      <c r="G61" s="23" t="s">
        <v>230</v>
      </c>
      <c r="H61" s="23" t="s">
        <v>231</v>
      </c>
      <c r="I61" s="111">
        <v>17353.88</v>
      </c>
      <c r="J61" s="111"/>
      <c r="K61" s="111"/>
      <c r="L61" s="111"/>
      <c r="M61" s="111"/>
      <c r="N61" s="111">
        <v>17353.88</v>
      </c>
      <c r="O61" s="111"/>
      <c r="P61" s="111"/>
      <c r="Q61" s="111"/>
      <c r="R61" s="111"/>
      <c r="S61" s="111"/>
      <c r="T61" s="111"/>
      <c r="U61" s="91"/>
      <c r="V61" s="111"/>
      <c r="W61" s="111"/>
    </row>
    <row r="62" ht="32.9" customHeight="1" spans="1:23">
      <c r="A62" s="23" t="s">
        <v>268</v>
      </c>
      <c r="B62" s="108" t="s">
        <v>289</v>
      </c>
      <c r="C62" s="23" t="s">
        <v>288</v>
      </c>
      <c r="D62" s="23" t="s">
        <v>45</v>
      </c>
      <c r="E62" s="23" t="s">
        <v>75</v>
      </c>
      <c r="F62" s="23" t="s">
        <v>76</v>
      </c>
      <c r="G62" s="23" t="s">
        <v>240</v>
      </c>
      <c r="H62" s="23" t="s">
        <v>241</v>
      </c>
      <c r="I62" s="111">
        <v>50158</v>
      </c>
      <c r="J62" s="111"/>
      <c r="K62" s="111"/>
      <c r="L62" s="111"/>
      <c r="M62" s="111"/>
      <c r="N62" s="111">
        <v>50158</v>
      </c>
      <c r="O62" s="111"/>
      <c r="P62" s="111"/>
      <c r="Q62" s="111"/>
      <c r="R62" s="111"/>
      <c r="S62" s="111"/>
      <c r="T62" s="111"/>
      <c r="U62" s="91"/>
      <c r="V62" s="111"/>
      <c r="W62" s="111"/>
    </row>
    <row r="63" ht="32.9" customHeight="1" spans="1:23">
      <c r="A63" s="23" t="s">
        <v>268</v>
      </c>
      <c r="B63" s="108" t="s">
        <v>289</v>
      </c>
      <c r="C63" s="23" t="s">
        <v>288</v>
      </c>
      <c r="D63" s="23" t="s">
        <v>45</v>
      </c>
      <c r="E63" s="23" t="s">
        <v>75</v>
      </c>
      <c r="F63" s="23" t="s">
        <v>76</v>
      </c>
      <c r="G63" s="23" t="s">
        <v>242</v>
      </c>
      <c r="H63" s="23" t="s">
        <v>243</v>
      </c>
      <c r="I63" s="111">
        <v>360232.67</v>
      </c>
      <c r="J63" s="111"/>
      <c r="K63" s="111"/>
      <c r="L63" s="111"/>
      <c r="M63" s="111"/>
      <c r="N63" s="111">
        <v>360232.67</v>
      </c>
      <c r="O63" s="111"/>
      <c r="P63" s="111"/>
      <c r="Q63" s="111"/>
      <c r="R63" s="111"/>
      <c r="S63" s="111"/>
      <c r="T63" s="111"/>
      <c r="U63" s="91"/>
      <c r="V63" s="111"/>
      <c r="W63" s="111"/>
    </row>
    <row r="64" ht="32.9" customHeight="1" spans="1:23">
      <c r="A64" s="23" t="s">
        <v>268</v>
      </c>
      <c r="B64" s="108" t="s">
        <v>289</v>
      </c>
      <c r="C64" s="23" t="s">
        <v>288</v>
      </c>
      <c r="D64" s="23" t="s">
        <v>45</v>
      </c>
      <c r="E64" s="23" t="s">
        <v>75</v>
      </c>
      <c r="F64" s="23" t="s">
        <v>76</v>
      </c>
      <c r="G64" s="23" t="s">
        <v>244</v>
      </c>
      <c r="H64" s="23" t="s">
        <v>245</v>
      </c>
      <c r="I64" s="111">
        <v>10030.03</v>
      </c>
      <c r="J64" s="111"/>
      <c r="K64" s="111"/>
      <c r="L64" s="111"/>
      <c r="M64" s="111"/>
      <c r="N64" s="111">
        <v>10030.03</v>
      </c>
      <c r="O64" s="111"/>
      <c r="P64" s="111"/>
      <c r="Q64" s="111"/>
      <c r="R64" s="111"/>
      <c r="S64" s="111"/>
      <c r="T64" s="111"/>
      <c r="U64" s="91"/>
      <c r="V64" s="111"/>
      <c r="W64" s="111"/>
    </row>
    <row r="65" ht="32.9" customHeight="1" spans="1:23">
      <c r="A65" s="23" t="s">
        <v>268</v>
      </c>
      <c r="B65" s="108" t="s">
        <v>289</v>
      </c>
      <c r="C65" s="23" t="s">
        <v>288</v>
      </c>
      <c r="D65" s="23" t="s">
        <v>45</v>
      </c>
      <c r="E65" s="23" t="s">
        <v>75</v>
      </c>
      <c r="F65" s="23" t="s">
        <v>76</v>
      </c>
      <c r="G65" s="23" t="s">
        <v>216</v>
      </c>
      <c r="H65" s="23" t="s">
        <v>217</v>
      </c>
      <c r="I65" s="111">
        <v>177307</v>
      </c>
      <c r="J65" s="111"/>
      <c r="K65" s="111"/>
      <c r="L65" s="111"/>
      <c r="M65" s="111"/>
      <c r="N65" s="111">
        <v>177307</v>
      </c>
      <c r="O65" s="111"/>
      <c r="P65" s="111"/>
      <c r="Q65" s="111"/>
      <c r="R65" s="111"/>
      <c r="S65" s="111"/>
      <c r="T65" s="111"/>
      <c r="U65" s="91"/>
      <c r="V65" s="111"/>
      <c r="W65" s="111"/>
    </row>
    <row r="66" ht="32.9" customHeight="1" spans="1:23">
      <c r="A66" s="23"/>
      <c r="B66" s="23"/>
      <c r="C66" s="23" t="s">
        <v>290</v>
      </c>
      <c r="D66" s="23"/>
      <c r="E66" s="23"/>
      <c r="F66" s="23"/>
      <c r="G66" s="23"/>
      <c r="H66" s="23"/>
      <c r="I66" s="111">
        <v>14444440.86</v>
      </c>
      <c r="J66" s="111"/>
      <c r="K66" s="111"/>
      <c r="L66" s="111"/>
      <c r="M66" s="111"/>
      <c r="N66" s="111">
        <v>14444440.86</v>
      </c>
      <c r="O66" s="111"/>
      <c r="P66" s="111"/>
      <c r="Q66" s="111"/>
      <c r="R66" s="111"/>
      <c r="S66" s="111"/>
      <c r="T66" s="111"/>
      <c r="U66" s="91"/>
      <c r="V66" s="111"/>
      <c r="W66" s="111"/>
    </row>
    <row r="67" ht="32.9" customHeight="1" spans="1:23">
      <c r="A67" s="23" t="s">
        <v>257</v>
      </c>
      <c r="B67" s="108" t="s">
        <v>291</v>
      </c>
      <c r="C67" s="23" t="s">
        <v>290</v>
      </c>
      <c r="D67" s="23" t="s">
        <v>45</v>
      </c>
      <c r="E67" s="23" t="s">
        <v>100</v>
      </c>
      <c r="F67" s="23" t="s">
        <v>101</v>
      </c>
      <c r="G67" s="23" t="s">
        <v>230</v>
      </c>
      <c r="H67" s="23" t="s">
        <v>231</v>
      </c>
      <c r="I67" s="111">
        <v>3485558.07</v>
      </c>
      <c r="J67" s="111"/>
      <c r="K67" s="111"/>
      <c r="L67" s="111"/>
      <c r="M67" s="111"/>
      <c r="N67" s="111">
        <v>3485558.07</v>
      </c>
      <c r="O67" s="111"/>
      <c r="P67" s="111"/>
      <c r="Q67" s="111"/>
      <c r="R67" s="111"/>
      <c r="S67" s="111"/>
      <c r="T67" s="111"/>
      <c r="U67" s="91"/>
      <c r="V67" s="111"/>
      <c r="W67" s="111"/>
    </row>
    <row r="68" ht="32.9" customHeight="1" spans="1:23">
      <c r="A68" s="23" t="s">
        <v>257</v>
      </c>
      <c r="B68" s="108" t="s">
        <v>291</v>
      </c>
      <c r="C68" s="23" t="s">
        <v>290</v>
      </c>
      <c r="D68" s="23" t="s">
        <v>45</v>
      </c>
      <c r="E68" s="23" t="s">
        <v>100</v>
      </c>
      <c r="F68" s="23" t="s">
        <v>101</v>
      </c>
      <c r="G68" s="23" t="s">
        <v>234</v>
      </c>
      <c r="H68" s="23" t="s">
        <v>235</v>
      </c>
      <c r="I68" s="111">
        <v>650000</v>
      </c>
      <c r="J68" s="111"/>
      <c r="K68" s="111"/>
      <c r="L68" s="111"/>
      <c r="M68" s="111"/>
      <c r="N68" s="111">
        <v>650000</v>
      </c>
      <c r="O68" s="111"/>
      <c r="P68" s="111"/>
      <c r="Q68" s="111"/>
      <c r="R68" s="111"/>
      <c r="S68" s="111"/>
      <c r="T68" s="111"/>
      <c r="U68" s="91"/>
      <c r="V68" s="111"/>
      <c r="W68" s="111"/>
    </row>
    <row r="69" ht="32.9" customHeight="1" spans="1:23">
      <c r="A69" s="23" t="s">
        <v>257</v>
      </c>
      <c r="B69" s="108" t="s">
        <v>291</v>
      </c>
      <c r="C69" s="23" t="s">
        <v>290</v>
      </c>
      <c r="D69" s="23" t="s">
        <v>45</v>
      </c>
      <c r="E69" s="23" t="s">
        <v>100</v>
      </c>
      <c r="F69" s="23" t="s">
        <v>101</v>
      </c>
      <c r="G69" s="23" t="s">
        <v>238</v>
      </c>
      <c r="H69" s="23" t="s">
        <v>239</v>
      </c>
      <c r="I69" s="111">
        <v>34900</v>
      </c>
      <c r="J69" s="111"/>
      <c r="K69" s="111"/>
      <c r="L69" s="111"/>
      <c r="M69" s="111"/>
      <c r="N69" s="111">
        <v>34900</v>
      </c>
      <c r="O69" s="111"/>
      <c r="P69" s="111"/>
      <c r="Q69" s="111"/>
      <c r="R69" s="111"/>
      <c r="S69" s="111"/>
      <c r="T69" s="111"/>
      <c r="U69" s="91"/>
      <c r="V69" s="111"/>
      <c r="W69" s="111"/>
    </row>
    <row r="70" ht="32.9" customHeight="1" spans="1:23">
      <c r="A70" s="23" t="s">
        <v>257</v>
      </c>
      <c r="B70" s="108" t="s">
        <v>291</v>
      </c>
      <c r="C70" s="23" t="s">
        <v>290</v>
      </c>
      <c r="D70" s="23" t="s">
        <v>45</v>
      </c>
      <c r="E70" s="23" t="s">
        <v>100</v>
      </c>
      <c r="F70" s="23" t="s">
        <v>101</v>
      </c>
      <c r="G70" s="23" t="s">
        <v>240</v>
      </c>
      <c r="H70" s="23" t="s">
        <v>241</v>
      </c>
      <c r="I70" s="111">
        <v>2723718.95</v>
      </c>
      <c r="J70" s="111"/>
      <c r="K70" s="111"/>
      <c r="L70" s="111"/>
      <c r="M70" s="111"/>
      <c r="N70" s="111">
        <v>2723718.95</v>
      </c>
      <c r="O70" s="111"/>
      <c r="P70" s="111"/>
      <c r="Q70" s="111"/>
      <c r="R70" s="111"/>
      <c r="S70" s="111"/>
      <c r="T70" s="111"/>
      <c r="U70" s="91"/>
      <c r="V70" s="111"/>
      <c r="W70" s="111"/>
    </row>
    <row r="71" ht="32.9" customHeight="1" spans="1:23">
      <c r="A71" s="23" t="s">
        <v>257</v>
      </c>
      <c r="B71" s="108" t="s">
        <v>291</v>
      </c>
      <c r="C71" s="23" t="s">
        <v>290</v>
      </c>
      <c r="D71" s="23" t="s">
        <v>45</v>
      </c>
      <c r="E71" s="23" t="s">
        <v>100</v>
      </c>
      <c r="F71" s="23" t="s">
        <v>101</v>
      </c>
      <c r="G71" s="23" t="s">
        <v>242</v>
      </c>
      <c r="H71" s="23" t="s">
        <v>243</v>
      </c>
      <c r="I71" s="111">
        <v>3782003.44</v>
      </c>
      <c r="J71" s="111"/>
      <c r="K71" s="111"/>
      <c r="L71" s="111"/>
      <c r="M71" s="111"/>
      <c r="N71" s="111">
        <v>3782003.44</v>
      </c>
      <c r="O71" s="111"/>
      <c r="P71" s="111"/>
      <c r="Q71" s="111"/>
      <c r="R71" s="111"/>
      <c r="S71" s="111"/>
      <c r="T71" s="111"/>
      <c r="U71" s="91"/>
      <c r="V71" s="111"/>
      <c r="W71" s="111"/>
    </row>
    <row r="72" ht="32.9" customHeight="1" spans="1:23">
      <c r="A72" s="23" t="s">
        <v>257</v>
      </c>
      <c r="B72" s="108" t="s">
        <v>291</v>
      </c>
      <c r="C72" s="23" t="s">
        <v>290</v>
      </c>
      <c r="D72" s="23" t="s">
        <v>45</v>
      </c>
      <c r="E72" s="23" t="s">
        <v>100</v>
      </c>
      <c r="F72" s="23" t="s">
        <v>101</v>
      </c>
      <c r="G72" s="23" t="s">
        <v>244</v>
      </c>
      <c r="H72" s="23" t="s">
        <v>245</v>
      </c>
      <c r="I72" s="111">
        <v>2536100</v>
      </c>
      <c r="J72" s="111"/>
      <c r="K72" s="111"/>
      <c r="L72" s="111"/>
      <c r="M72" s="111"/>
      <c r="N72" s="111">
        <v>2536100</v>
      </c>
      <c r="O72" s="111"/>
      <c r="P72" s="111"/>
      <c r="Q72" s="111"/>
      <c r="R72" s="111"/>
      <c r="S72" s="111"/>
      <c r="T72" s="111"/>
      <c r="U72" s="91"/>
      <c r="V72" s="111"/>
      <c r="W72" s="111"/>
    </row>
    <row r="73" ht="32.9" customHeight="1" spans="1:23">
      <c r="A73" s="23" t="s">
        <v>257</v>
      </c>
      <c r="B73" s="108" t="s">
        <v>291</v>
      </c>
      <c r="C73" s="23" t="s">
        <v>290</v>
      </c>
      <c r="D73" s="23" t="s">
        <v>45</v>
      </c>
      <c r="E73" s="23" t="s">
        <v>100</v>
      </c>
      <c r="F73" s="23" t="s">
        <v>101</v>
      </c>
      <c r="G73" s="23" t="s">
        <v>216</v>
      </c>
      <c r="H73" s="23" t="s">
        <v>217</v>
      </c>
      <c r="I73" s="111">
        <v>657910.4</v>
      </c>
      <c r="J73" s="111"/>
      <c r="K73" s="111"/>
      <c r="L73" s="111"/>
      <c r="M73" s="111"/>
      <c r="N73" s="111">
        <v>657910.4</v>
      </c>
      <c r="O73" s="111"/>
      <c r="P73" s="111"/>
      <c r="Q73" s="111"/>
      <c r="R73" s="111"/>
      <c r="S73" s="111"/>
      <c r="T73" s="111"/>
      <c r="U73" s="91"/>
      <c r="V73" s="111"/>
      <c r="W73" s="111"/>
    </row>
    <row r="74" ht="32.9" customHeight="1" spans="1:23">
      <c r="A74" s="23" t="s">
        <v>257</v>
      </c>
      <c r="B74" s="108" t="s">
        <v>291</v>
      </c>
      <c r="C74" s="23" t="s">
        <v>290</v>
      </c>
      <c r="D74" s="23" t="s">
        <v>45</v>
      </c>
      <c r="E74" s="23" t="s">
        <v>100</v>
      </c>
      <c r="F74" s="23" t="s">
        <v>101</v>
      </c>
      <c r="G74" s="23" t="s">
        <v>200</v>
      </c>
      <c r="H74" s="23" t="s">
        <v>201</v>
      </c>
      <c r="I74" s="111">
        <v>574250</v>
      </c>
      <c r="J74" s="111"/>
      <c r="K74" s="111"/>
      <c r="L74" s="111"/>
      <c r="M74" s="111"/>
      <c r="N74" s="111">
        <v>574250</v>
      </c>
      <c r="O74" s="111"/>
      <c r="P74" s="111"/>
      <c r="Q74" s="111"/>
      <c r="R74" s="111"/>
      <c r="S74" s="111"/>
      <c r="T74" s="111"/>
      <c r="U74" s="91"/>
      <c r="V74" s="111"/>
      <c r="W74" s="111"/>
    </row>
    <row r="75" ht="32.9" customHeight="1" spans="1:23">
      <c r="A75" s="23"/>
      <c r="B75" s="23"/>
      <c r="C75" s="23" t="s">
        <v>292</v>
      </c>
      <c r="D75" s="23"/>
      <c r="E75" s="23"/>
      <c r="F75" s="23"/>
      <c r="G75" s="23"/>
      <c r="H75" s="23"/>
      <c r="I75" s="111">
        <v>881473</v>
      </c>
      <c r="J75" s="111"/>
      <c r="K75" s="111"/>
      <c r="L75" s="111"/>
      <c r="M75" s="111"/>
      <c r="N75" s="111">
        <v>881473</v>
      </c>
      <c r="O75" s="111"/>
      <c r="P75" s="111"/>
      <c r="Q75" s="111"/>
      <c r="R75" s="111"/>
      <c r="S75" s="111"/>
      <c r="T75" s="111"/>
      <c r="U75" s="91"/>
      <c r="V75" s="111"/>
      <c r="W75" s="111"/>
    </row>
    <row r="76" ht="32.9" customHeight="1" spans="1:23">
      <c r="A76" s="23" t="s">
        <v>268</v>
      </c>
      <c r="B76" s="108" t="s">
        <v>293</v>
      </c>
      <c r="C76" s="23" t="s">
        <v>292</v>
      </c>
      <c r="D76" s="23" t="s">
        <v>45</v>
      </c>
      <c r="E76" s="23" t="s">
        <v>100</v>
      </c>
      <c r="F76" s="23" t="s">
        <v>101</v>
      </c>
      <c r="G76" s="23" t="s">
        <v>230</v>
      </c>
      <c r="H76" s="23" t="s">
        <v>231</v>
      </c>
      <c r="I76" s="111">
        <v>62465</v>
      </c>
      <c r="J76" s="111"/>
      <c r="K76" s="111"/>
      <c r="L76" s="111"/>
      <c r="M76" s="111"/>
      <c r="N76" s="111">
        <v>62465</v>
      </c>
      <c r="O76" s="111"/>
      <c r="P76" s="111"/>
      <c r="Q76" s="111"/>
      <c r="R76" s="111"/>
      <c r="S76" s="111"/>
      <c r="T76" s="111"/>
      <c r="U76" s="91"/>
      <c r="V76" s="111"/>
      <c r="W76" s="111"/>
    </row>
    <row r="77" ht="32.9" customHeight="1" spans="1:23">
      <c r="A77" s="23" t="s">
        <v>268</v>
      </c>
      <c r="B77" s="108" t="s">
        <v>293</v>
      </c>
      <c r="C77" s="23" t="s">
        <v>292</v>
      </c>
      <c r="D77" s="23" t="s">
        <v>45</v>
      </c>
      <c r="E77" s="23" t="s">
        <v>100</v>
      </c>
      <c r="F77" s="23" t="s">
        <v>101</v>
      </c>
      <c r="G77" s="23" t="s">
        <v>238</v>
      </c>
      <c r="H77" s="23" t="s">
        <v>239</v>
      </c>
      <c r="I77" s="111">
        <v>35900</v>
      </c>
      <c r="J77" s="111"/>
      <c r="K77" s="111"/>
      <c r="L77" s="111"/>
      <c r="M77" s="111"/>
      <c r="N77" s="111">
        <v>35900</v>
      </c>
      <c r="O77" s="111"/>
      <c r="P77" s="111"/>
      <c r="Q77" s="111"/>
      <c r="R77" s="111"/>
      <c r="S77" s="111"/>
      <c r="T77" s="111"/>
      <c r="U77" s="91"/>
      <c r="V77" s="111"/>
      <c r="W77" s="111"/>
    </row>
    <row r="78" ht="32.9" customHeight="1" spans="1:23">
      <c r="A78" s="23" t="s">
        <v>268</v>
      </c>
      <c r="B78" s="108" t="s">
        <v>293</v>
      </c>
      <c r="C78" s="23" t="s">
        <v>292</v>
      </c>
      <c r="D78" s="23" t="s">
        <v>45</v>
      </c>
      <c r="E78" s="23" t="s">
        <v>100</v>
      </c>
      <c r="F78" s="23" t="s">
        <v>101</v>
      </c>
      <c r="G78" s="23" t="s">
        <v>242</v>
      </c>
      <c r="H78" s="23" t="s">
        <v>243</v>
      </c>
      <c r="I78" s="111">
        <v>90200</v>
      </c>
      <c r="J78" s="111"/>
      <c r="K78" s="111"/>
      <c r="L78" s="111"/>
      <c r="M78" s="111"/>
      <c r="N78" s="111">
        <v>90200</v>
      </c>
      <c r="O78" s="111"/>
      <c r="P78" s="111"/>
      <c r="Q78" s="111"/>
      <c r="R78" s="111"/>
      <c r="S78" s="111"/>
      <c r="T78" s="111"/>
      <c r="U78" s="91"/>
      <c r="V78" s="111"/>
      <c r="W78" s="111"/>
    </row>
    <row r="79" ht="32.9" customHeight="1" spans="1:23">
      <c r="A79" s="23" t="s">
        <v>268</v>
      </c>
      <c r="B79" s="108" t="s">
        <v>293</v>
      </c>
      <c r="C79" s="23" t="s">
        <v>292</v>
      </c>
      <c r="D79" s="23" t="s">
        <v>45</v>
      </c>
      <c r="E79" s="23" t="s">
        <v>100</v>
      </c>
      <c r="F79" s="23" t="s">
        <v>101</v>
      </c>
      <c r="G79" s="23" t="s">
        <v>244</v>
      </c>
      <c r="H79" s="23" t="s">
        <v>245</v>
      </c>
      <c r="I79" s="111">
        <v>150000</v>
      </c>
      <c r="J79" s="111"/>
      <c r="K79" s="111"/>
      <c r="L79" s="111"/>
      <c r="M79" s="111"/>
      <c r="N79" s="111">
        <v>150000</v>
      </c>
      <c r="O79" s="111"/>
      <c r="P79" s="111"/>
      <c r="Q79" s="111"/>
      <c r="R79" s="111"/>
      <c r="S79" s="111"/>
      <c r="T79" s="111"/>
      <c r="U79" s="91"/>
      <c r="V79" s="111"/>
      <c r="W79" s="111"/>
    </row>
    <row r="80" ht="32.9" customHeight="1" spans="1:23">
      <c r="A80" s="23" t="s">
        <v>268</v>
      </c>
      <c r="B80" s="108" t="s">
        <v>293</v>
      </c>
      <c r="C80" s="23" t="s">
        <v>292</v>
      </c>
      <c r="D80" s="23" t="s">
        <v>45</v>
      </c>
      <c r="E80" s="23" t="s">
        <v>100</v>
      </c>
      <c r="F80" s="23" t="s">
        <v>101</v>
      </c>
      <c r="G80" s="23" t="s">
        <v>216</v>
      </c>
      <c r="H80" s="23" t="s">
        <v>217</v>
      </c>
      <c r="I80" s="111">
        <v>174908</v>
      </c>
      <c r="J80" s="111"/>
      <c r="K80" s="111"/>
      <c r="L80" s="111"/>
      <c r="M80" s="111"/>
      <c r="N80" s="111">
        <v>174908</v>
      </c>
      <c r="O80" s="111"/>
      <c r="P80" s="111"/>
      <c r="Q80" s="111"/>
      <c r="R80" s="111"/>
      <c r="S80" s="111"/>
      <c r="T80" s="111"/>
      <c r="U80" s="91"/>
      <c r="V80" s="111"/>
      <c r="W80" s="111"/>
    </row>
    <row r="81" ht="32.9" customHeight="1" spans="1:23">
      <c r="A81" s="23" t="s">
        <v>268</v>
      </c>
      <c r="B81" s="108" t="s">
        <v>293</v>
      </c>
      <c r="C81" s="23" t="s">
        <v>292</v>
      </c>
      <c r="D81" s="23" t="s">
        <v>45</v>
      </c>
      <c r="E81" s="23" t="s">
        <v>100</v>
      </c>
      <c r="F81" s="23" t="s">
        <v>101</v>
      </c>
      <c r="G81" s="23" t="s">
        <v>261</v>
      </c>
      <c r="H81" s="23" t="s">
        <v>262</v>
      </c>
      <c r="I81" s="111">
        <v>368000</v>
      </c>
      <c r="J81" s="111"/>
      <c r="K81" s="111"/>
      <c r="L81" s="111"/>
      <c r="M81" s="111"/>
      <c r="N81" s="111">
        <v>368000</v>
      </c>
      <c r="O81" s="111"/>
      <c r="P81" s="111"/>
      <c r="Q81" s="111"/>
      <c r="R81" s="111"/>
      <c r="S81" s="111"/>
      <c r="T81" s="111"/>
      <c r="U81" s="91"/>
      <c r="V81" s="111"/>
      <c r="W81" s="111"/>
    </row>
    <row r="82" ht="32.9" customHeight="1" spans="1:23">
      <c r="A82" s="23"/>
      <c r="B82" s="23"/>
      <c r="C82" s="23" t="s">
        <v>294</v>
      </c>
      <c r="D82" s="23"/>
      <c r="E82" s="23"/>
      <c r="F82" s="23"/>
      <c r="G82" s="23"/>
      <c r="H82" s="23"/>
      <c r="I82" s="111">
        <v>6522275.72</v>
      </c>
      <c r="J82" s="111"/>
      <c r="K82" s="111"/>
      <c r="L82" s="111"/>
      <c r="M82" s="111"/>
      <c r="N82" s="111">
        <v>6522275.72</v>
      </c>
      <c r="O82" s="111"/>
      <c r="P82" s="111"/>
      <c r="Q82" s="111"/>
      <c r="R82" s="111"/>
      <c r="S82" s="111"/>
      <c r="T82" s="111"/>
      <c r="U82" s="91"/>
      <c r="V82" s="111"/>
      <c r="W82" s="111"/>
    </row>
    <row r="83" ht="32.9" customHeight="1" spans="1:23">
      <c r="A83" s="23" t="s">
        <v>268</v>
      </c>
      <c r="B83" s="108" t="s">
        <v>295</v>
      </c>
      <c r="C83" s="23" t="s">
        <v>294</v>
      </c>
      <c r="D83" s="23" t="s">
        <v>45</v>
      </c>
      <c r="E83" s="23" t="s">
        <v>100</v>
      </c>
      <c r="F83" s="23" t="s">
        <v>101</v>
      </c>
      <c r="G83" s="23" t="s">
        <v>242</v>
      </c>
      <c r="H83" s="23" t="s">
        <v>243</v>
      </c>
      <c r="I83" s="111">
        <v>94800</v>
      </c>
      <c r="J83" s="111"/>
      <c r="K83" s="111"/>
      <c r="L83" s="111"/>
      <c r="M83" s="111"/>
      <c r="N83" s="111">
        <v>94800</v>
      </c>
      <c r="O83" s="111"/>
      <c r="P83" s="111"/>
      <c r="Q83" s="111"/>
      <c r="R83" s="111"/>
      <c r="S83" s="111"/>
      <c r="T83" s="111"/>
      <c r="U83" s="91"/>
      <c r="V83" s="111"/>
      <c r="W83" s="111"/>
    </row>
    <row r="84" ht="32.9" customHeight="1" spans="1:23">
      <c r="A84" s="23" t="s">
        <v>268</v>
      </c>
      <c r="B84" s="108" t="s">
        <v>295</v>
      </c>
      <c r="C84" s="23" t="s">
        <v>294</v>
      </c>
      <c r="D84" s="23" t="s">
        <v>45</v>
      </c>
      <c r="E84" s="23" t="s">
        <v>100</v>
      </c>
      <c r="F84" s="23" t="s">
        <v>101</v>
      </c>
      <c r="G84" s="23" t="s">
        <v>244</v>
      </c>
      <c r="H84" s="23" t="s">
        <v>245</v>
      </c>
      <c r="I84" s="111">
        <v>626075.72</v>
      </c>
      <c r="J84" s="111"/>
      <c r="K84" s="111"/>
      <c r="L84" s="111"/>
      <c r="M84" s="111"/>
      <c r="N84" s="111">
        <v>626075.72</v>
      </c>
      <c r="O84" s="111"/>
      <c r="P84" s="111"/>
      <c r="Q84" s="111"/>
      <c r="R84" s="111"/>
      <c r="S84" s="111"/>
      <c r="T84" s="111"/>
      <c r="U84" s="91"/>
      <c r="V84" s="111"/>
      <c r="W84" s="111"/>
    </row>
    <row r="85" ht="32.9" customHeight="1" spans="1:23">
      <c r="A85" s="23" t="s">
        <v>268</v>
      </c>
      <c r="B85" s="108" t="s">
        <v>295</v>
      </c>
      <c r="C85" s="23" t="s">
        <v>294</v>
      </c>
      <c r="D85" s="23" t="s">
        <v>45</v>
      </c>
      <c r="E85" s="23" t="s">
        <v>100</v>
      </c>
      <c r="F85" s="23" t="s">
        <v>101</v>
      </c>
      <c r="G85" s="23" t="s">
        <v>216</v>
      </c>
      <c r="H85" s="23" t="s">
        <v>217</v>
      </c>
      <c r="I85" s="111">
        <v>40400</v>
      </c>
      <c r="J85" s="111"/>
      <c r="K85" s="111"/>
      <c r="L85" s="111"/>
      <c r="M85" s="111"/>
      <c r="N85" s="111">
        <v>40400</v>
      </c>
      <c r="O85" s="111"/>
      <c r="P85" s="111"/>
      <c r="Q85" s="111"/>
      <c r="R85" s="111"/>
      <c r="S85" s="111"/>
      <c r="T85" s="111"/>
      <c r="U85" s="91"/>
      <c r="V85" s="111"/>
      <c r="W85" s="111"/>
    </row>
    <row r="86" ht="32.9" customHeight="1" spans="1:23">
      <c r="A86" s="23" t="s">
        <v>268</v>
      </c>
      <c r="B86" s="108" t="s">
        <v>295</v>
      </c>
      <c r="C86" s="23" t="s">
        <v>294</v>
      </c>
      <c r="D86" s="23" t="s">
        <v>45</v>
      </c>
      <c r="E86" s="23" t="s">
        <v>100</v>
      </c>
      <c r="F86" s="23" t="s">
        <v>101</v>
      </c>
      <c r="G86" s="23" t="s">
        <v>200</v>
      </c>
      <c r="H86" s="23" t="s">
        <v>201</v>
      </c>
      <c r="I86" s="111">
        <v>5761000</v>
      </c>
      <c r="J86" s="111"/>
      <c r="K86" s="111"/>
      <c r="L86" s="111"/>
      <c r="M86" s="111"/>
      <c r="N86" s="111">
        <v>5761000</v>
      </c>
      <c r="O86" s="111"/>
      <c r="P86" s="111"/>
      <c r="Q86" s="111"/>
      <c r="R86" s="111"/>
      <c r="S86" s="111"/>
      <c r="T86" s="111"/>
      <c r="U86" s="91"/>
      <c r="V86" s="111"/>
      <c r="W86" s="111"/>
    </row>
    <row r="87" ht="32.9" customHeight="1" spans="1:23">
      <c r="A87" s="23"/>
      <c r="B87" s="23"/>
      <c r="C87" s="23" t="s">
        <v>296</v>
      </c>
      <c r="D87" s="23"/>
      <c r="E87" s="23"/>
      <c r="F87" s="23"/>
      <c r="G87" s="23"/>
      <c r="H87" s="23"/>
      <c r="I87" s="111">
        <v>220955</v>
      </c>
      <c r="J87" s="111"/>
      <c r="K87" s="111"/>
      <c r="L87" s="111"/>
      <c r="M87" s="111"/>
      <c r="N87" s="111">
        <v>220955</v>
      </c>
      <c r="O87" s="111"/>
      <c r="P87" s="111"/>
      <c r="Q87" s="111"/>
      <c r="R87" s="111"/>
      <c r="S87" s="111"/>
      <c r="T87" s="111"/>
      <c r="U87" s="91"/>
      <c r="V87" s="111"/>
      <c r="W87" s="111"/>
    </row>
    <row r="88" ht="32.9" customHeight="1" spans="1:23">
      <c r="A88" s="23" t="s">
        <v>257</v>
      </c>
      <c r="B88" s="108" t="s">
        <v>297</v>
      </c>
      <c r="C88" s="23" t="s">
        <v>296</v>
      </c>
      <c r="D88" s="23" t="s">
        <v>45</v>
      </c>
      <c r="E88" s="23" t="s">
        <v>100</v>
      </c>
      <c r="F88" s="23" t="s">
        <v>101</v>
      </c>
      <c r="G88" s="23" t="s">
        <v>238</v>
      </c>
      <c r="H88" s="23" t="s">
        <v>239</v>
      </c>
      <c r="I88" s="111">
        <v>57080</v>
      </c>
      <c r="J88" s="111"/>
      <c r="K88" s="111"/>
      <c r="L88" s="111"/>
      <c r="M88" s="111"/>
      <c r="N88" s="111">
        <v>57080</v>
      </c>
      <c r="O88" s="111"/>
      <c r="P88" s="111"/>
      <c r="Q88" s="111"/>
      <c r="R88" s="111"/>
      <c r="S88" s="111"/>
      <c r="T88" s="111"/>
      <c r="U88" s="91"/>
      <c r="V88" s="111"/>
      <c r="W88" s="111"/>
    </row>
    <row r="89" ht="32.9" customHeight="1" spans="1:23">
      <c r="A89" s="23" t="s">
        <v>257</v>
      </c>
      <c r="B89" s="108" t="s">
        <v>297</v>
      </c>
      <c r="C89" s="23" t="s">
        <v>296</v>
      </c>
      <c r="D89" s="23" t="s">
        <v>45</v>
      </c>
      <c r="E89" s="23" t="s">
        <v>100</v>
      </c>
      <c r="F89" s="23" t="s">
        <v>101</v>
      </c>
      <c r="G89" s="23" t="s">
        <v>240</v>
      </c>
      <c r="H89" s="23" t="s">
        <v>241</v>
      </c>
      <c r="I89" s="111">
        <v>150000</v>
      </c>
      <c r="J89" s="111"/>
      <c r="K89" s="111"/>
      <c r="L89" s="111"/>
      <c r="M89" s="111"/>
      <c r="N89" s="111">
        <v>150000</v>
      </c>
      <c r="O89" s="111"/>
      <c r="P89" s="111"/>
      <c r="Q89" s="111"/>
      <c r="R89" s="111"/>
      <c r="S89" s="111"/>
      <c r="T89" s="111"/>
      <c r="U89" s="91"/>
      <c r="V89" s="111"/>
      <c r="W89" s="111"/>
    </row>
    <row r="90" ht="32.9" customHeight="1" spans="1:23">
      <c r="A90" s="23" t="s">
        <v>257</v>
      </c>
      <c r="B90" s="108" t="s">
        <v>297</v>
      </c>
      <c r="C90" s="23" t="s">
        <v>296</v>
      </c>
      <c r="D90" s="23" t="s">
        <v>45</v>
      </c>
      <c r="E90" s="23" t="s">
        <v>100</v>
      </c>
      <c r="F90" s="23" t="s">
        <v>101</v>
      </c>
      <c r="G90" s="23" t="s">
        <v>216</v>
      </c>
      <c r="H90" s="23" t="s">
        <v>217</v>
      </c>
      <c r="I90" s="111">
        <v>13875</v>
      </c>
      <c r="J90" s="111"/>
      <c r="K90" s="111"/>
      <c r="L90" s="111"/>
      <c r="M90" s="111"/>
      <c r="N90" s="111">
        <v>13875</v>
      </c>
      <c r="O90" s="111"/>
      <c r="P90" s="111"/>
      <c r="Q90" s="111"/>
      <c r="R90" s="111"/>
      <c r="S90" s="111"/>
      <c r="T90" s="111"/>
      <c r="U90" s="91"/>
      <c r="V90" s="111"/>
      <c r="W90" s="111"/>
    </row>
    <row r="91" ht="32.9" customHeight="1" spans="1:23">
      <c r="A91" s="23"/>
      <c r="B91" s="23"/>
      <c r="C91" s="23" t="s">
        <v>298</v>
      </c>
      <c r="D91" s="23"/>
      <c r="E91" s="23"/>
      <c r="F91" s="23"/>
      <c r="G91" s="23"/>
      <c r="H91" s="23"/>
      <c r="I91" s="111">
        <v>735789.17</v>
      </c>
      <c r="J91" s="111"/>
      <c r="K91" s="111"/>
      <c r="L91" s="111"/>
      <c r="M91" s="111"/>
      <c r="N91" s="111">
        <v>735789.17</v>
      </c>
      <c r="O91" s="111"/>
      <c r="P91" s="111"/>
      <c r="Q91" s="111"/>
      <c r="R91" s="111"/>
      <c r="S91" s="111"/>
      <c r="T91" s="111"/>
      <c r="U91" s="91"/>
      <c r="V91" s="111"/>
      <c r="W91" s="111"/>
    </row>
    <row r="92" ht="32.9" customHeight="1" spans="1:23">
      <c r="A92" s="23" t="s">
        <v>268</v>
      </c>
      <c r="B92" s="108" t="s">
        <v>299</v>
      </c>
      <c r="C92" s="23" t="s">
        <v>298</v>
      </c>
      <c r="D92" s="23" t="s">
        <v>45</v>
      </c>
      <c r="E92" s="23" t="s">
        <v>100</v>
      </c>
      <c r="F92" s="23" t="s">
        <v>101</v>
      </c>
      <c r="G92" s="23" t="s">
        <v>240</v>
      </c>
      <c r="H92" s="23" t="s">
        <v>241</v>
      </c>
      <c r="I92" s="111">
        <v>128400.16</v>
      </c>
      <c r="J92" s="111"/>
      <c r="K92" s="111"/>
      <c r="L92" s="111"/>
      <c r="M92" s="111"/>
      <c r="N92" s="111">
        <v>128400.16</v>
      </c>
      <c r="O92" s="111"/>
      <c r="P92" s="111"/>
      <c r="Q92" s="111"/>
      <c r="R92" s="111"/>
      <c r="S92" s="111"/>
      <c r="T92" s="111"/>
      <c r="U92" s="91"/>
      <c r="V92" s="111"/>
      <c r="W92" s="111"/>
    </row>
    <row r="93" ht="32.9" customHeight="1" spans="1:23">
      <c r="A93" s="23" t="s">
        <v>268</v>
      </c>
      <c r="B93" s="108" t="s">
        <v>299</v>
      </c>
      <c r="C93" s="23" t="s">
        <v>298</v>
      </c>
      <c r="D93" s="23" t="s">
        <v>45</v>
      </c>
      <c r="E93" s="23" t="s">
        <v>100</v>
      </c>
      <c r="F93" s="23" t="s">
        <v>101</v>
      </c>
      <c r="G93" s="23" t="s">
        <v>244</v>
      </c>
      <c r="H93" s="23" t="s">
        <v>245</v>
      </c>
      <c r="I93" s="111">
        <v>418000</v>
      </c>
      <c r="J93" s="111"/>
      <c r="K93" s="111"/>
      <c r="L93" s="111"/>
      <c r="M93" s="111"/>
      <c r="N93" s="111">
        <v>418000</v>
      </c>
      <c r="O93" s="111"/>
      <c r="P93" s="111"/>
      <c r="Q93" s="111"/>
      <c r="R93" s="111"/>
      <c r="S93" s="111"/>
      <c r="T93" s="111"/>
      <c r="U93" s="91"/>
      <c r="V93" s="111"/>
      <c r="W93" s="111"/>
    </row>
    <row r="94" ht="32.9" customHeight="1" spans="1:23">
      <c r="A94" s="23" t="s">
        <v>268</v>
      </c>
      <c r="B94" s="108" t="s">
        <v>299</v>
      </c>
      <c r="C94" s="23" t="s">
        <v>298</v>
      </c>
      <c r="D94" s="23" t="s">
        <v>45</v>
      </c>
      <c r="E94" s="23" t="s">
        <v>100</v>
      </c>
      <c r="F94" s="23" t="s">
        <v>101</v>
      </c>
      <c r="G94" s="23" t="s">
        <v>216</v>
      </c>
      <c r="H94" s="23" t="s">
        <v>217</v>
      </c>
      <c r="I94" s="111">
        <v>3989.01</v>
      </c>
      <c r="J94" s="111"/>
      <c r="K94" s="111"/>
      <c r="L94" s="111"/>
      <c r="M94" s="111"/>
      <c r="N94" s="111">
        <v>3989.01</v>
      </c>
      <c r="O94" s="111"/>
      <c r="P94" s="111"/>
      <c r="Q94" s="111"/>
      <c r="R94" s="111"/>
      <c r="S94" s="111"/>
      <c r="T94" s="111"/>
      <c r="U94" s="91"/>
      <c r="V94" s="111"/>
      <c r="W94" s="111"/>
    </row>
    <row r="95" ht="32.9" customHeight="1" spans="1:23">
      <c r="A95" s="23" t="s">
        <v>268</v>
      </c>
      <c r="B95" s="108" t="s">
        <v>299</v>
      </c>
      <c r="C95" s="23" t="s">
        <v>298</v>
      </c>
      <c r="D95" s="23" t="s">
        <v>45</v>
      </c>
      <c r="E95" s="23" t="s">
        <v>100</v>
      </c>
      <c r="F95" s="23" t="s">
        <v>101</v>
      </c>
      <c r="G95" s="23" t="s">
        <v>261</v>
      </c>
      <c r="H95" s="23" t="s">
        <v>262</v>
      </c>
      <c r="I95" s="111">
        <v>185400</v>
      </c>
      <c r="J95" s="111"/>
      <c r="K95" s="111"/>
      <c r="L95" s="111"/>
      <c r="M95" s="111"/>
      <c r="N95" s="111">
        <v>185400</v>
      </c>
      <c r="O95" s="111"/>
      <c r="P95" s="111"/>
      <c r="Q95" s="111"/>
      <c r="R95" s="111"/>
      <c r="S95" s="111"/>
      <c r="T95" s="111"/>
      <c r="U95" s="91"/>
      <c r="V95" s="111"/>
      <c r="W95" s="111"/>
    </row>
    <row r="96" ht="32.9" customHeight="1" spans="1:23">
      <c r="A96" s="23"/>
      <c r="B96" s="23"/>
      <c r="C96" s="23" t="s">
        <v>300</v>
      </c>
      <c r="D96" s="23"/>
      <c r="E96" s="23"/>
      <c r="F96" s="23"/>
      <c r="G96" s="23"/>
      <c r="H96" s="23"/>
      <c r="I96" s="111">
        <v>103567.51</v>
      </c>
      <c r="J96" s="111"/>
      <c r="K96" s="111"/>
      <c r="L96" s="111"/>
      <c r="M96" s="111"/>
      <c r="N96" s="111">
        <v>103567.51</v>
      </c>
      <c r="O96" s="111"/>
      <c r="P96" s="111"/>
      <c r="Q96" s="111"/>
      <c r="R96" s="111"/>
      <c r="S96" s="111"/>
      <c r="T96" s="111"/>
      <c r="U96" s="91"/>
      <c r="V96" s="111"/>
      <c r="W96" s="111"/>
    </row>
    <row r="97" ht="32.9" customHeight="1" spans="1:23">
      <c r="A97" s="23" t="s">
        <v>268</v>
      </c>
      <c r="B97" s="108" t="s">
        <v>301</v>
      </c>
      <c r="C97" s="23" t="s">
        <v>300</v>
      </c>
      <c r="D97" s="23" t="s">
        <v>45</v>
      </c>
      <c r="E97" s="23" t="s">
        <v>100</v>
      </c>
      <c r="F97" s="23" t="s">
        <v>101</v>
      </c>
      <c r="G97" s="23" t="s">
        <v>242</v>
      </c>
      <c r="H97" s="23" t="s">
        <v>243</v>
      </c>
      <c r="I97" s="111">
        <v>93567.51</v>
      </c>
      <c r="J97" s="111"/>
      <c r="K97" s="111"/>
      <c r="L97" s="111"/>
      <c r="M97" s="111"/>
      <c r="N97" s="111">
        <v>93567.51</v>
      </c>
      <c r="O97" s="111"/>
      <c r="P97" s="111"/>
      <c r="Q97" s="111"/>
      <c r="R97" s="111"/>
      <c r="S97" s="111"/>
      <c r="T97" s="111"/>
      <c r="U97" s="91"/>
      <c r="V97" s="111"/>
      <c r="W97" s="111"/>
    </row>
    <row r="98" ht="32.9" customHeight="1" spans="1:23">
      <c r="A98" s="23" t="s">
        <v>268</v>
      </c>
      <c r="B98" s="108" t="s">
        <v>301</v>
      </c>
      <c r="C98" s="23" t="s">
        <v>300</v>
      </c>
      <c r="D98" s="23" t="s">
        <v>45</v>
      </c>
      <c r="E98" s="23" t="s">
        <v>100</v>
      </c>
      <c r="F98" s="23" t="s">
        <v>101</v>
      </c>
      <c r="G98" s="23" t="s">
        <v>244</v>
      </c>
      <c r="H98" s="23" t="s">
        <v>245</v>
      </c>
      <c r="I98" s="111">
        <v>10000</v>
      </c>
      <c r="J98" s="111"/>
      <c r="K98" s="111"/>
      <c r="L98" s="111"/>
      <c r="M98" s="111"/>
      <c r="N98" s="111">
        <v>10000</v>
      </c>
      <c r="O98" s="111"/>
      <c r="P98" s="111"/>
      <c r="Q98" s="111"/>
      <c r="R98" s="111"/>
      <c r="S98" s="111"/>
      <c r="T98" s="111"/>
      <c r="U98" s="91"/>
      <c r="V98" s="111"/>
      <c r="W98" s="111"/>
    </row>
    <row r="99" ht="32.9" customHeight="1" spans="1:23">
      <c r="A99" s="23"/>
      <c r="B99" s="23"/>
      <c r="C99" s="23" t="s">
        <v>302</v>
      </c>
      <c r="D99" s="23"/>
      <c r="E99" s="23"/>
      <c r="F99" s="23"/>
      <c r="G99" s="23"/>
      <c r="H99" s="23"/>
      <c r="I99" s="111">
        <v>66000</v>
      </c>
      <c r="J99" s="111"/>
      <c r="K99" s="111"/>
      <c r="L99" s="111"/>
      <c r="M99" s="111"/>
      <c r="N99" s="111">
        <v>66000</v>
      </c>
      <c r="O99" s="111"/>
      <c r="P99" s="111"/>
      <c r="Q99" s="111"/>
      <c r="R99" s="111"/>
      <c r="S99" s="111"/>
      <c r="T99" s="111"/>
      <c r="U99" s="91"/>
      <c r="V99" s="111"/>
      <c r="W99" s="111"/>
    </row>
    <row r="100" ht="32.9" customHeight="1" spans="1:23">
      <c r="A100" s="23" t="s">
        <v>257</v>
      </c>
      <c r="B100" s="108" t="s">
        <v>303</v>
      </c>
      <c r="C100" s="23" t="s">
        <v>302</v>
      </c>
      <c r="D100" s="23" t="s">
        <v>45</v>
      </c>
      <c r="E100" s="23" t="s">
        <v>104</v>
      </c>
      <c r="F100" s="23" t="s">
        <v>105</v>
      </c>
      <c r="G100" s="23" t="s">
        <v>230</v>
      </c>
      <c r="H100" s="23" t="s">
        <v>231</v>
      </c>
      <c r="I100" s="111">
        <v>4860</v>
      </c>
      <c r="J100" s="111"/>
      <c r="K100" s="111"/>
      <c r="L100" s="111"/>
      <c r="M100" s="111"/>
      <c r="N100" s="111">
        <v>4860</v>
      </c>
      <c r="O100" s="111"/>
      <c r="P100" s="111"/>
      <c r="Q100" s="111"/>
      <c r="R100" s="111"/>
      <c r="S100" s="111"/>
      <c r="T100" s="111"/>
      <c r="U100" s="91"/>
      <c r="V100" s="111"/>
      <c r="W100" s="111"/>
    </row>
    <row r="101" ht="32.9" customHeight="1" spans="1:23">
      <c r="A101" s="23" t="s">
        <v>257</v>
      </c>
      <c r="B101" s="108" t="s">
        <v>303</v>
      </c>
      <c r="C101" s="23" t="s">
        <v>302</v>
      </c>
      <c r="D101" s="23" t="s">
        <v>45</v>
      </c>
      <c r="E101" s="23" t="s">
        <v>104</v>
      </c>
      <c r="F101" s="23" t="s">
        <v>105</v>
      </c>
      <c r="G101" s="23" t="s">
        <v>240</v>
      </c>
      <c r="H101" s="23" t="s">
        <v>241</v>
      </c>
      <c r="I101" s="111">
        <v>26140</v>
      </c>
      <c r="J101" s="111"/>
      <c r="K101" s="111"/>
      <c r="L101" s="111"/>
      <c r="M101" s="111"/>
      <c r="N101" s="111">
        <v>26140</v>
      </c>
      <c r="O101" s="111"/>
      <c r="P101" s="111"/>
      <c r="Q101" s="111"/>
      <c r="R101" s="111"/>
      <c r="S101" s="111"/>
      <c r="T101" s="111"/>
      <c r="U101" s="91"/>
      <c r="V101" s="111"/>
      <c r="W101" s="111"/>
    </row>
    <row r="102" ht="32.9" customHeight="1" spans="1:23">
      <c r="A102" s="23" t="s">
        <v>257</v>
      </c>
      <c r="B102" s="108" t="s">
        <v>303</v>
      </c>
      <c r="C102" s="23" t="s">
        <v>302</v>
      </c>
      <c r="D102" s="23" t="s">
        <v>45</v>
      </c>
      <c r="E102" s="23" t="s">
        <v>104</v>
      </c>
      <c r="F102" s="23" t="s">
        <v>105</v>
      </c>
      <c r="G102" s="23" t="s">
        <v>216</v>
      </c>
      <c r="H102" s="23" t="s">
        <v>217</v>
      </c>
      <c r="I102" s="111">
        <v>35000</v>
      </c>
      <c r="J102" s="111"/>
      <c r="K102" s="111"/>
      <c r="L102" s="111"/>
      <c r="M102" s="111"/>
      <c r="N102" s="111">
        <v>35000</v>
      </c>
      <c r="O102" s="111"/>
      <c r="P102" s="111"/>
      <c r="Q102" s="111"/>
      <c r="R102" s="111"/>
      <c r="S102" s="111"/>
      <c r="T102" s="111"/>
      <c r="U102" s="91"/>
      <c r="V102" s="111"/>
      <c r="W102" s="111"/>
    </row>
    <row r="103" ht="32.9" customHeight="1" spans="1:23">
      <c r="A103" s="23"/>
      <c r="B103" s="23"/>
      <c r="C103" s="23" t="s">
        <v>304</v>
      </c>
      <c r="D103" s="23"/>
      <c r="E103" s="23"/>
      <c r="F103" s="23"/>
      <c r="G103" s="23"/>
      <c r="H103" s="23"/>
      <c r="I103" s="111">
        <v>2058652.26</v>
      </c>
      <c r="J103" s="111"/>
      <c r="K103" s="111"/>
      <c r="L103" s="111"/>
      <c r="M103" s="111"/>
      <c r="N103" s="111">
        <v>2058652.26</v>
      </c>
      <c r="O103" s="111"/>
      <c r="P103" s="111"/>
      <c r="Q103" s="111"/>
      <c r="R103" s="111"/>
      <c r="S103" s="111"/>
      <c r="T103" s="111"/>
      <c r="U103" s="91"/>
      <c r="V103" s="111"/>
      <c r="W103" s="111"/>
    </row>
    <row r="104" ht="32.9" customHeight="1" spans="1:23">
      <c r="A104" s="23" t="s">
        <v>257</v>
      </c>
      <c r="B104" s="108" t="s">
        <v>305</v>
      </c>
      <c r="C104" s="23" t="s">
        <v>304</v>
      </c>
      <c r="D104" s="23" t="s">
        <v>45</v>
      </c>
      <c r="E104" s="23" t="s">
        <v>83</v>
      </c>
      <c r="F104" s="23" t="s">
        <v>84</v>
      </c>
      <c r="G104" s="23" t="s">
        <v>230</v>
      </c>
      <c r="H104" s="23" t="s">
        <v>231</v>
      </c>
      <c r="I104" s="111">
        <v>18000</v>
      </c>
      <c r="J104" s="111"/>
      <c r="K104" s="111"/>
      <c r="L104" s="111"/>
      <c r="M104" s="111"/>
      <c r="N104" s="111">
        <v>18000</v>
      </c>
      <c r="O104" s="111"/>
      <c r="P104" s="111"/>
      <c r="Q104" s="111"/>
      <c r="R104" s="111"/>
      <c r="S104" s="111"/>
      <c r="T104" s="111"/>
      <c r="U104" s="91"/>
      <c r="V104" s="111"/>
      <c r="W104" s="111"/>
    </row>
    <row r="105" ht="32.9" customHeight="1" spans="1:23">
      <c r="A105" s="23" t="s">
        <v>257</v>
      </c>
      <c r="B105" s="108" t="s">
        <v>305</v>
      </c>
      <c r="C105" s="23" t="s">
        <v>304</v>
      </c>
      <c r="D105" s="23" t="s">
        <v>45</v>
      </c>
      <c r="E105" s="23" t="s">
        <v>83</v>
      </c>
      <c r="F105" s="23" t="s">
        <v>84</v>
      </c>
      <c r="G105" s="23" t="s">
        <v>240</v>
      </c>
      <c r="H105" s="23" t="s">
        <v>241</v>
      </c>
      <c r="I105" s="111">
        <v>1160852.26</v>
      </c>
      <c r="J105" s="111"/>
      <c r="K105" s="111"/>
      <c r="L105" s="111"/>
      <c r="M105" s="111"/>
      <c r="N105" s="111">
        <v>1160852.26</v>
      </c>
      <c r="O105" s="111"/>
      <c r="P105" s="111"/>
      <c r="Q105" s="111"/>
      <c r="R105" s="111"/>
      <c r="S105" s="111"/>
      <c r="T105" s="111"/>
      <c r="U105" s="91"/>
      <c r="V105" s="111"/>
      <c r="W105" s="111"/>
    </row>
    <row r="106" ht="32.9" customHeight="1" spans="1:23">
      <c r="A106" s="23" t="s">
        <v>257</v>
      </c>
      <c r="B106" s="108" t="s">
        <v>305</v>
      </c>
      <c r="C106" s="23" t="s">
        <v>304</v>
      </c>
      <c r="D106" s="23" t="s">
        <v>45</v>
      </c>
      <c r="E106" s="23" t="s">
        <v>83</v>
      </c>
      <c r="F106" s="23" t="s">
        <v>84</v>
      </c>
      <c r="G106" s="23" t="s">
        <v>242</v>
      </c>
      <c r="H106" s="23" t="s">
        <v>243</v>
      </c>
      <c r="I106" s="111">
        <v>309800</v>
      </c>
      <c r="J106" s="111"/>
      <c r="K106" s="111"/>
      <c r="L106" s="111"/>
      <c r="M106" s="111"/>
      <c r="N106" s="111">
        <v>309800</v>
      </c>
      <c r="O106" s="111"/>
      <c r="P106" s="111"/>
      <c r="Q106" s="111"/>
      <c r="R106" s="111"/>
      <c r="S106" s="111"/>
      <c r="T106" s="111"/>
      <c r="U106" s="91"/>
      <c r="V106" s="111"/>
      <c r="W106" s="111"/>
    </row>
    <row r="107" ht="32.9" customHeight="1" spans="1:23">
      <c r="A107" s="23" t="s">
        <v>257</v>
      </c>
      <c r="B107" s="108" t="s">
        <v>305</v>
      </c>
      <c r="C107" s="23" t="s">
        <v>304</v>
      </c>
      <c r="D107" s="23" t="s">
        <v>45</v>
      </c>
      <c r="E107" s="23" t="s">
        <v>83</v>
      </c>
      <c r="F107" s="23" t="s">
        <v>84</v>
      </c>
      <c r="G107" s="23" t="s">
        <v>244</v>
      </c>
      <c r="H107" s="23" t="s">
        <v>245</v>
      </c>
      <c r="I107" s="111">
        <v>130000</v>
      </c>
      <c r="J107" s="111"/>
      <c r="K107" s="111"/>
      <c r="L107" s="111"/>
      <c r="M107" s="111"/>
      <c r="N107" s="111">
        <v>130000</v>
      </c>
      <c r="O107" s="111"/>
      <c r="P107" s="111"/>
      <c r="Q107" s="111"/>
      <c r="R107" s="111"/>
      <c r="S107" s="111"/>
      <c r="T107" s="111"/>
      <c r="U107" s="91"/>
      <c r="V107" s="111"/>
      <c r="W107" s="111"/>
    </row>
    <row r="108" ht="32.9" customHeight="1" spans="1:23">
      <c r="A108" s="23" t="s">
        <v>257</v>
      </c>
      <c r="B108" s="108" t="s">
        <v>305</v>
      </c>
      <c r="C108" s="23" t="s">
        <v>304</v>
      </c>
      <c r="D108" s="23" t="s">
        <v>45</v>
      </c>
      <c r="E108" s="23" t="s">
        <v>83</v>
      </c>
      <c r="F108" s="23" t="s">
        <v>84</v>
      </c>
      <c r="G108" s="23" t="s">
        <v>216</v>
      </c>
      <c r="H108" s="23" t="s">
        <v>217</v>
      </c>
      <c r="I108" s="111">
        <v>440000</v>
      </c>
      <c r="J108" s="111"/>
      <c r="K108" s="111"/>
      <c r="L108" s="111"/>
      <c r="M108" s="111"/>
      <c r="N108" s="111">
        <v>440000</v>
      </c>
      <c r="O108" s="111"/>
      <c r="P108" s="111"/>
      <c r="Q108" s="111"/>
      <c r="R108" s="111"/>
      <c r="S108" s="111"/>
      <c r="T108" s="111"/>
      <c r="U108" s="91"/>
      <c r="V108" s="111"/>
      <c r="W108" s="111"/>
    </row>
    <row r="109" ht="32.9" customHeight="1" spans="1:23">
      <c r="A109" s="23"/>
      <c r="B109" s="23"/>
      <c r="C109" s="23" t="s">
        <v>306</v>
      </c>
      <c r="D109" s="23"/>
      <c r="E109" s="23"/>
      <c r="F109" s="23"/>
      <c r="G109" s="23"/>
      <c r="H109" s="23"/>
      <c r="I109" s="111">
        <v>379200</v>
      </c>
      <c r="J109" s="111"/>
      <c r="K109" s="111"/>
      <c r="L109" s="111"/>
      <c r="M109" s="111"/>
      <c r="N109" s="111">
        <v>379200</v>
      </c>
      <c r="O109" s="111"/>
      <c r="P109" s="111"/>
      <c r="Q109" s="111"/>
      <c r="R109" s="111"/>
      <c r="S109" s="111"/>
      <c r="T109" s="111"/>
      <c r="U109" s="91"/>
      <c r="V109" s="111"/>
      <c r="W109" s="111"/>
    </row>
    <row r="110" ht="32.9" customHeight="1" spans="1:23">
      <c r="A110" s="23" t="s">
        <v>268</v>
      </c>
      <c r="B110" s="108" t="s">
        <v>307</v>
      </c>
      <c r="C110" s="23" t="s">
        <v>306</v>
      </c>
      <c r="D110" s="23" t="s">
        <v>45</v>
      </c>
      <c r="E110" s="23" t="s">
        <v>81</v>
      </c>
      <c r="F110" s="23" t="s">
        <v>82</v>
      </c>
      <c r="G110" s="23" t="s">
        <v>230</v>
      </c>
      <c r="H110" s="23" t="s">
        <v>231</v>
      </c>
      <c r="I110" s="111">
        <v>40000</v>
      </c>
      <c r="J110" s="111"/>
      <c r="K110" s="111"/>
      <c r="L110" s="111"/>
      <c r="M110" s="111"/>
      <c r="N110" s="111">
        <v>40000</v>
      </c>
      <c r="O110" s="111"/>
      <c r="P110" s="111"/>
      <c r="Q110" s="111"/>
      <c r="R110" s="111"/>
      <c r="S110" s="111"/>
      <c r="T110" s="111"/>
      <c r="U110" s="91"/>
      <c r="V110" s="111"/>
      <c r="W110" s="111"/>
    </row>
    <row r="111" ht="32.9" customHeight="1" spans="1:23">
      <c r="A111" s="23" t="s">
        <v>268</v>
      </c>
      <c r="B111" s="108" t="s">
        <v>307</v>
      </c>
      <c r="C111" s="23" t="s">
        <v>306</v>
      </c>
      <c r="D111" s="23" t="s">
        <v>45</v>
      </c>
      <c r="E111" s="23" t="s">
        <v>81</v>
      </c>
      <c r="F111" s="23" t="s">
        <v>82</v>
      </c>
      <c r="G111" s="23" t="s">
        <v>240</v>
      </c>
      <c r="H111" s="23" t="s">
        <v>241</v>
      </c>
      <c r="I111" s="111">
        <v>36000</v>
      </c>
      <c r="J111" s="111"/>
      <c r="K111" s="111"/>
      <c r="L111" s="111"/>
      <c r="M111" s="111"/>
      <c r="N111" s="111">
        <v>36000</v>
      </c>
      <c r="O111" s="111"/>
      <c r="P111" s="111"/>
      <c r="Q111" s="111"/>
      <c r="R111" s="111"/>
      <c r="S111" s="111"/>
      <c r="T111" s="111"/>
      <c r="U111" s="91"/>
      <c r="V111" s="111"/>
      <c r="W111" s="111"/>
    </row>
    <row r="112" ht="32.9" customHeight="1" spans="1:23">
      <c r="A112" s="23" t="s">
        <v>268</v>
      </c>
      <c r="B112" s="108" t="s">
        <v>307</v>
      </c>
      <c r="C112" s="23" t="s">
        <v>306</v>
      </c>
      <c r="D112" s="23" t="s">
        <v>45</v>
      </c>
      <c r="E112" s="23" t="s">
        <v>81</v>
      </c>
      <c r="F112" s="23" t="s">
        <v>82</v>
      </c>
      <c r="G112" s="23" t="s">
        <v>242</v>
      </c>
      <c r="H112" s="23" t="s">
        <v>243</v>
      </c>
      <c r="I112" s="111">
        <v>23200</v>
      </c>
      <c r="J112" s="111"/>
      <c r="K112" s="111"/>
      <c r="L112" s="111"/>
      <c r="M112" s="111"/>
      <c r="N112" s="111">
        <v>23200</v>
      </c>
      <c r="O112" s="111"/>
      <c r="P112" s="111"/>
      <c r="Q112" s="111"/>
      <c r="R112" s="111"/>
      <c r="S112" s="111"/>
      <c r="T112" s="111"/>
      <c r="U112" s="91"/>
      <c r="V112" s="111"/>
      <c r="W112" s="111"/>
    </row>
    <row r="113" ht="32.9" customHeight="1" spans="1:23">
      <c r="A113" s="23" t="s">
        <v>268</v>
      </c>
      <c r="B113" s="108" t="s">
        <v>307</v>
      </c>
      <c r="C113" s="23" t="s">
        <v>306</v>
      </c>
      <c r="D113" s="23" t="s">
        <v>45</v>
      </c>
      <c r="E113" s="23" t="s">
        <v>81</v>
      </c>
      <c r="F113" s="23" t="s">
        <v>82</v>
      </c>
      <c r="G113" s="23" t="s">
        <v>308</v>
      </c>
      <c r="H113" s="23" t="s">
        <v>309</v>
      </c>
      <c r="I113" s="111">
        <v>280000</v>
      </c>
      <c r="J113" s="111"/>
      <c r="K113" s="111"/>
      <c r="L113" s="111"/>
      <c r="M113" s="111"/>
      <c r="N113" s="111">
        <v>280000</v>
      </c>
      <c r="O113" s="111"/>
      <c r="P113" s="111"/>
      <c r="Q113" s="111"/>
      <c r="R113" s="111"/>
      <c r="S113" s="111"/>
      <c r="T113" s="111"/>
      <c r="U113" s="91"/>
      <c r="V113" s="111"/>
      <c r="W113" s="111"/>
    </row>
    <row r="114" ht="32.9" customHeight="1" spans="1:23">
      <c r="A114" s="23"/>
      <c r="B114" s="23"/>
      <c r="C114" s="23" t="s">
        <v>310</v>
      </c>
      <c r="D114" s="23"/>
      <c r="E114" s="23"/>
      <c r="F114" s="23"/>
      <c r="G114" s="23"/>
      <c r="H114" s="23"/>
      <c r="I114" s="111">
        <v>1500000</v>
      </c>
      <c r="J114" s="111"/>
      <c r="K114" s="111"/>
      <c r="L114" s="111"/>
      <c r="M114" s="111"/>
      <c r="N114" s="111"/>
      <c r="O114" s="111"/>
      <c r="P114" s="111"/>
      <c r="Q114" s="111"/>
      <c r="R114" s="111">
        <v>1500000</v>
      </c>
      <c r="S114" s="111">
        <v>1500000</v>
      </c>
      <c r="T114" s="111"/>
      <c r="U114" s="91"/>
      <c r="V114" s="111"/>
      <c r="W114" s="111"/>
    </row>
    <row r="115" ht="32.9" customHeight="1" spans="1:23">
      <c r="A115" s="23" t="s">
        <v>206</v>
      </c>
      <c r="B115" s="108" t="s">
        <v>311</v>
      </c>
      <c r="C115" s="23" t="s">
        <v>310</v>
      </c>
      <c r="D115" s="23" t="s">
        <v>45</v>
      </c>
      <c r="E115" s="23" t="s">
        <v>100</v>
      </c>
      <c r="F115" s="23" t="s">
        <v>101</v>
      </c>
      <c r="G115" s="23" t="s">
        <v>312</v>
      </c>
      <c r="H115" s="23" t="s">
        <v>313</v>
      </c>
      <c r="I115" s="111">
        <v>1500000</v>
      </c>
      <c r="J115" s="111"/>
      <c r="K115" s="111"/>
      <c r="L115" s="111"/>
      <c r="M115" s="111"/>
      <c r="N115" s="111"/>
      <c r="O115" s="111"/>
      <c r="P115" s="111"/>
      <c r="Q115" s="111"/>
      <c r="R115" s="111">
        <v>1500000</v>
      </c>
      <c r="S115" s="111">
        <v>1500000</v>
      </c>
      <c r="T115" s="111"/>
      <c r="U115" s="91"/>
      <c r="V115" s="111"/>
      <c r="W115" s="111"/>
    </row>
    <row r="116" ht="32.9" customHeight="1" spans="1:23">
      <c r="A116" s="23"/>
      <c r="B116" s="23"/>
      <c r="C116" s="23" t="s">
        <v>314</v>
      </c>
      <c r="D116" s="23"/>
      <c r="E116" s="23"/>
      <c r="F116" s="23"/>
      <c r="G116" s="23"/>
      <c r="H116" s="23"/>
      <c r="I116" s="111">
        <v>250350000</v>
      </c>
      <c r="J116" s="111"/>
      <c r="K116" s="111"/>
      <c r="L116" s="111"/>
      <c r="M116" s="111"/>
      <c r="N116" s="111"/>
      <c r="O116" s="111"/>
      <c r="P116" s="111"/>
      <c r="Q116" s="111"/>
      <c r="R116" s="111">
        <v>250350000</v>
      </c>
      <c r="S116" s="111">
        <v>250350000</v>
      </c>
      <c r="T116" s="111"/>
      <c r="U116" s="91"/>
      <c r="V116" s="111"/>
      <c r="W116" s="111"/>
    </row>
    <row r="117" ht="32.9" customHeight="1" spans="1:23">
      <c r="A117" s="23" t="s">
        <v>315</v>
      </c>
      <c r="B117" s="108" t="s">
        <v>316</v>
      </c>
      <c r="C117" s="23" t="s">
        <v>314</v>
      </c>
      <c r="D117" s="23" t="s">
        <v>45</v>
      </c>
      <c r="E117" s="23" t="s">
        <v>100</v>
      </c>
      <c r="F117" s="23" t="s">
        <v>101</v>
      </c>
      <c r="G117" s="23" t="s">
        <v>204</v>
      </c>
      <c r="H117" s="23" t="s">
        <v>203</v>
      </c>
      <c r="I117" s="111">
        <v>250350000</v>
      </c>
      <c r="J117" s="111"/>
      <c r="K117" s="111"/>
      <c r="L117" s="111"/>
      <c r="M117" s="111"/>
      <c r="N117" s="111"/>
      <c r="O117" s="111"/>
      <c r="P117" s="111"/>
      <c r="Q117" s="111"/>
      <c r="R117" s="111">
        <v>250350000</v>
      </c>
      <c r="S117" s="111">
        <v>250350000</v>
      </c>
      <c r="T117" s="111"/>
      <c r="U117" s="91"/>
      <c r="V117" s="111"/>
      <c r="W117" s="111"/>
    </row>
    <row r="118" ht="32.9" customHeight="1" spans="1:23">
      <c r="A118" s="23"/>
      <c r="B118" s="23"/>
      <c r="C118" s="23" t="s">
        <v>317</v>
      </c>
      <c r="D118" s="23"/>
      <c r="E118" s="23"/>
      <c r="F118" s="23"/>
      <c r="G118" s="23"/>
      <c r="H118" s="23"/>
      <c r="I118" s="111">
        <v>3028000</v>
      </c>
      <c r="J118" s="111">
        <v>3028000</v>
      </c>
      <c r="K118" s="111">
        <v>3028000</v>
      </c>
      <c r="L118" s="111"/>
      <c r="M118" s="111"/>
      <c r="N118" s="111"/>
      <c r="O118" s="111"/>
      <c r="P118" s="111"/>
      <c r="Q118" s="111"/>
      <c r="R118" s="111"/>
      <c r="S118" s="111"/>
      <c r="T118" s="111"/>
      <c r="U118" s="91"/>
      <c r="V118" s="111"/>
      <c r="W118" s="111"/>
    </row>
    <row r="119" ht="32.9" customHeight="1" spans="1:23">
      <c r="A119" s="23" t="s">
        <v>257</v>
      </c>
      <c r="B119" s="108" t="s">
        <v>318</v>
      </c>
      <c r="C119" s="23" t="s">
        <v>317</v>
      </c>
      <c r="D119" s="23" t="s">
        <v>45</v>
      </c>
      <c r="E119" s="23" t="s">
        <v>83</v>
      </c>
      <c r="F119" s="23" t="s">
        <v>84</v>
      </c>
      <c r="G119" s="23" t="s">
        <v>230</v>
      </c>
      <c r="H119" s="23" t="s">
        <v>231</v>
      </c>
      <c r="I119" s="111">
        <v>58000</v>
      </c>
      <c r="J119" s="111">
        <v>58000</v>
      </c>
      <c r="K119" s="111">
        <v>58000</v>
      </c>
      <c r="L119" s="111"/>
      <c r="M119" s="111"/>
      <c r="N119" s="111"/>
      <c r="O119" s="111"/>
      <c r="P119" s="111"/>
      <c r="Q119" s="111"/>
      <c r="R119" s="111"/>
      <c r="S119" s="111"/>
      <c r="T119" s="111"/>
      <c r="U119" s="91"/>
      <c r="V119" s="111"/>
      <c r="W119" s="111"/>
    </row>
    <row r="120" ht="32.9" customHeight="1" spans="1:23">
      <c r="A120" s="23" t="s">
        <v>257</v>
      </c>
      <c r="B120" s="108" t="s">
        <v>318</v>
      </c>
      <c r="C120" s="23" t="s">
        <v>317</v>
      </c>
      <c r="D120" s="23" t="s">
        <v>45</v>
      </c>
      <c r="E120" s="23" t="s">
        <v>83</v>
      </c>
      <c r="F120" s="23" t="s">
        <v>84</v>
      </c>
      <c r="G120" s="23" t="s">
        <v>238</v>
      </c>
      <c r="H120" s="23" t="s">
        <v>239</v>
      </c>
      <c r="I120" s="111">
        <v>11000</v>
      </c>
      <c r="J120" s="111">
        <v>11000</v>
      </c>
      <c r="K120" s="111">
        <v>11000</v>
      </c>
      <c r="L120" s="111"/>
      <c r="M120" s="111"/>
      <c r="N120" s="111"/>
      <c r="O120" s="111"/>
      <c r="P120" s="111"/>
      <c r="Q120" s="111"/>
      <c r="R120" s="111"/>
      <c r="S120" s="111"/>
      <c r="T120" s="111"/>
      <c r="U120" s="91"/>
      <c r="V120" s="111"/>
      <c r="W120" s="111"/>
    </row>
    <row r="121" ht="32.9" customHeight="1" spans="1:23">
      <c r="A121" s="23" t="s">
        <v>257</v>
      </c>
      <c r="B121" s="108" t="s">
        <v>318</v>
      </c>
      <c r="C121" s="23" t="s">
        <v>317</v>
      </c>
      <c r="D121" s="23" t="s">
        <v>45</v>
      </c>
      <c r="E121" s="23" t="s">
        <v>83</v>
      </c>
      <c r="F121" s="23" t="s">
        <v>84</v>
      </c>
      <c r="G121" s="23" t="s">
        <v>240</v>
      </c>
      <c r="H121" s="23" t="s">
        <v>241</v>
      </c>
      <c r="I121" s="111">
        <v>726200</v>
      </c>
      <c r="J121" s="111">
        <v>726200</v>
      </c>
      <c r="K121" s="111">
        <v>726200</v>
      </c>
      <c r="L121" s="111"/>
      <c r="M121" s="111"/>
      <c r="N121" s="111"/>
      <c r="O121" s="111"/>
      <c r="P121" s="111"/>
      <c r="Q121" s="111"/>
      <c r="R121" s="111"/>
      <c r="S121" s="111"/>
      <c r="T121" s="111"/>
      <c r="U121" s="91"/>
      <c r="V121" s="111"/>
      <c r="W121" s="111"/>
    </row>
    <row r="122" ht="32.9" customHeight="1" spans="1:23">
      <c r="A122" s="23" t="s">
        <v>257</v>
      </c>
      <c r="B122" s="108" t="s">
        <v>318</v>
      </c>
      <c r="C122" s="23" t="s">
        <v>317</v>
      </c>
      <c r="D122" s="23" t="s">
        <v>45</v>
      </c>
      <c r="E122" s="23" t="s">
        <v>83</v>
      </c>
      <c r="F122" s="23" t="s">
        <v>84</v>
      </c>
      <c r="G122" s="23" t="s">
        <v>242</v>
      </c>
      <c r="H122" s="23" t="s">
        <v>243</v>
      </c>
      <c r="I122" s="111">
        <v>182800</v>
      </c>
      <c r="J122" s="111">
        <v>182800</v>
      </c>
      <c r="K122" s="111">
        <v>182800</v>
      </c>
      <c r="L122" s="111"/>
      <c r="M122" s="111"/>
      <c r="N122" s="111"/>
      <c r="O122" s="111"/>
      <c r="P122" s="111"/>
      <c r="Q122" s="111"/>
      <c r="R122" s="111"/>
      <c r="S122" s="111"/>
      <c r="T122" s="111"/>
      <c r="U122" s="91"/>
      <c r="V122" s="111"/>
      <c r="W122" s="111"/>
    </row>
    <row r="123" ht="32.9" customHeight="1" spans="1:23">
      <c r="A123" s="23" t="s">
        <v>257</v>
      </c>
      <c r="B123" s="108" t="s">
        <v>318</v>
      </c>
      <c r="C123" s="23" t="s">
        <v>317</v>
      </c>
      <c r="D123" s="23" t="s">
        <v>45</v>
      </c>
      <c r="E123" s="23" t="s">
        <v>83</v>
      </c>
      <c r="F123" s="23" t="s">
        <v>84</v>
      </c>
      <c r="G123" s="23" t="s">
        <v>216</v>
      </c>
      <c r="H123" s="23" t="s">
        <v>217</v>
      </c>
      <c r="I123" s="111">
        <v>50000</v>
      </c>
      <c r="J123" s="111">
        <v>50000</v>
      </c>
      <c r="K123" s="111">
        <v>50000</v>
      </c>
      <c r="L123" s="111"/>
      <c r="M123" s="111"/>
      <c r="N123" s="111"/>
      <c r="O123" s="111"/>
      <c r="P123" s="111"/>
      <c r="Q123" s="111"/>
      <c r="R123" s="111"/>
      <c r="S123" s="111"/>
      <c r="T123" s="111"/>
      <c r="U123" s="91"/>
      <c r="V123" s="111"/>
      <c r="W123" s="111"/>
    </row>
    <row r="124" ht="32.9" customHeight="1" spans="1:23">
      <c r="A124" s="23" t="s">
        <v>257</v>
      </c>
      <c r="B124" s="108" t="s">
        <v>318</v>
      </c>
      <c r="C124" s="23" t="s">
        <v>317</v>
      </c>
      <c r="D124" s="23" t="s">
        <v>45</v>
      </c>
      <c r="E124" s="23" t="s">
        <v>83</v>
      </c>
      <c r="F124" s="23" t="s">
        <v>84</v>
      </c>
      <c r="G124" s="23" t="s">
        <v>308</v>
      </c>
      <c r="H124" s="23" t="s">
        <v>309</v>
      </c>
      <c r="I124" s="111">
        <v>2000000</v>
      </c>
      <c r="J124" s="111">
        <v>2000000</v>
      </c>
      <c r="K124" s="111">
        <v>2000000</v>
      </c>
      <c r="L124" s="111"/>
      <c r="M124" s="111"/>
      <c r="N124" s="111"/>
      <c r="O124" s="111"/>
      <c r="P124" s="111"/>
      <c r="Q124" s="111"/>
      <c r="R124" s="111"/>
      <c r="S124" s="111"/>
      <c r="T124" s="111"/>
      <c r="U124" s="91"/>
      <c r="V124" s="111"/>
      <c r="W124" s="111"/>
    </row>
    <row r="125" ht="32.9" customHeight="1" spans="1:23">
      <c r="A125" s="23"/>
      <c r="B125" s="23"/>
      <c r="C125" s="23" t="s">
        <v>319</v>
      </c>
      <c r="D125" s="23"/>
      <c r="E125" s="23"/>
      <c r="F125" s="23"/>
      <c r="G125" s="23"/>
      <c r="H125" s="23"/>
      <c r="I125" s="111">
        <v>10711.54</v>
      </c>
      <c r="J125" s="111"/>
      <c r="K125" s="111"/>
      <c r="L125" s="111"/>
      <c r="M125" s="111"/>
      <c r="N125" s="111">
        <v>10711.54</v>
      </c>
      <c r="O125" s="111"/>
      <c r="P125" s="111"/>
      <c r="Q125" s="111"/>
      <c r="R125" s="111"/>
      <c r="S125" s="111"/>
      <c r="T125" s="111"/>
      <c r="U125" s="91"/>
      <c r="V125" s="111"/>
      <c r="W125" s="111"/>
    </row>
    <row r="126" ht="32.9" customHeight="1" spans="1:23">
      <c r="A126" s="23" t="s">
        <v>257</v>
      </c>
      <c r="B126" s="108" t="s">
        <v>320</v>
      </c>
      <c r="C126" s="23" t="s">
        <v>319</v>
      </c>
      <c r="D126" s="23" t="s">
        <v>45</v>
      </c>
      <c r="E126" s="23" t="s">
        <v>100</v>
      </c>
      <c r="F126" s="23" t="s">
        <v>101</v>
      </c>
      <c r="G126" s="23" t="s">
        <v>230</v>
      </c>
      <c r="H126" s="23" t="s">
        <v>231</v>
      </c>
      <c r="I126" s="111">
        <v>4472</v>
      </c>
      <c r="J126" s="111"/>
      <c r="K126" s="111"/>
      <c r="L126" s="111"/>
      <c r="M126" s="111"/>
      <c r="N126" s="111">
        <v>4472</v>
      </c>
      <c r="O126" s="111"/>
      <c r="P126" s="111"/>
      <c r="Q126" s="111"/>
      <c r="R126" s="111"/>
      <c r="S126" s="111"/>
      <c r="T126" s="111"/>
      <c r="U126" s="91"/>
      <c r="V126" s="111"/>
      <c r="W126" s="111"/>
    </row>
    <row r="127" ht="32.9" customHeight="1" spans="1:23">
      <c r="A127" s="23" t="s">
        <v>257</v>
      </c>
      <c r="B127" s="108" t="s">
        <v>320</v>
      </c>
      <c r="C127" s="23" t="s">
        <v>319</v>
      </c>
      <c r="D127" s="23" t="s">
        <v>45</v>
      </c>
      <c r="E127" s="23" t="s">
        <v>100</v>
      </c>
      <c r="F127" s="23" t="s">
        <v>101</v>
      </c>
      <c r="G127" s="23" t="s">
        <v>238</v>
      </c>
      <c r="H127" s="23" t="s">
        <v>239</v>
      </c>
      <c r="I127" s="111">
        <v>6239.54</v>
      </c>
      <c r="J127" s="111"/>
      <c r="K127" s="111"/>
      <c r="L127" s="111"/>
      <c r="M127" s="111"/>
      <c r="N127" s="111">
        <v>6239.54</v>
      </c>
      <c r="O127" s="111"/>
      <c r="P127" s="111"/>
      <c r="Q127" s="111"/>
      <c r="R127" s="111"/>
      <c r="S127" s="111"/>
      <c r="T127" s="111"/>
      <c r="U127" s="91"/>
      <c r="V127" s="111"/>
      <c r="W127" s="111"/>
    </row>
    <row r="128" ht="32.9" customHeight="1" spans="1:23">
      <c r="A128" s="23"/>
      <c r="B128" s="23"/>
      <c r="C128" s="23" t="s">
        <v>321</v>
      </c>
      <c r="D128" s="23"/>
      <c r="E128" s="23"/>
      <c r="F128" s="23"/>
      <c r="G128" s="23"/>
      <c r="H128" s="23"/>
      <c r="I128" s="111">
        <v>2564718.84</v>
      </c>
      <c r="J128" s="111"/>
      <c r="K128" s="111"/>
      <c r="L128" s="111"/>
      <c r="M128" s="111"/>
      <c r="N128" s="111">
        <v>2564718.84</v>
      </c>
      <c r="O128" s="111"/>
      <c r="P128" s="111"/>
      <c r="Q128" s="111"/>
      <c r="R128" s="111"/>
      <c r="S128" s="111"/>
      <c r="T128" s="111"/>
      <c r="U128" s="91"/>
      <c r="V128" s="111"/>
      <c r="W128" s="111"/>
    </row>
    <row r="129" ht="32.9" customHeight="1" spans="1:23">
      <c r="A129" s="23" t="s">
        <v>257</v>
      </c>
      <c r="B129" s="108" t="s">
        <v>322</v>
      </c>
      <c r="C129" s="23" t="s">
        <v>321</v>
      </c>
      <c r="D129" s="23" t="s">
        <v>45</v>
      </c>
      <c r="E129" s="23" t="s">
        <v>100</v>
      </c>
      <c r="F129" s="23" t="s">
        <v>101</v>
      </c>
      <c r="G129" s="23" t="s">
        <v>220</v>
      </c>
      <c r="H129" s="23" t="s">
        <v>221</v>
      </c>
      <c r="I129" s="111">
        <v>50000</v>
      </c>
      <c r="J129" s="111"/>
      <c r="K129" s="111"/>
      <c r="L129" s="111"/>
      <c r="M129" s="111"/>
      <c r="N129" s="111">
        <v>50000</v>
      </c>
      <c r="O129" s="111"/>
      <c r="P129" s="111"/>
      <c r="Q129" s="111"/>
      <c r="R129" s="111"/>
      <c r="S129" s="111"/>
      <c r="T129" s="111"/>
      <c r="U129" s="91"/>
      <c r="V129" s="111"/>
      <c r="W129" s="111"/>
    </row>
    <row r="130" ht="32.9" customHeight="1" spans="1:23">
      <c r="A130" s="23" t="s">
        <v>257</v>
      </c>
      <c r="B130" s="108" t="s">
        <v>322</v>
      </c>
      <c r="C130" s="23" t="s">
        <v>321</v>
      </c>
      <c r="D130" s="23" t="s">
        <v>45</v>
      </c>
      <c r="E130" s="23" t="s">
        <v>100</v>
      </c>
      <c r="F130" s="23" t="s">
        <v>101</v>
      </c>
      <c r="G130" s="23" t="s">
        <v>230</v>
      </c>
      <c r="H130" s="23" t="s">
        <v>231</v>
      </c>
      <c r="I130" s="111">
        <v>72158.84</v>
      </c>
      <c r="J130" s="111"/>
      <c r="K130" s="111"/>
      <c r="L130" s="111"/>
      <c r="M130" s="111"/>
      <c r="N130" s="111">
        <v>72158.84</v>
      </c>
      <c r="O130" s="111"/>
      <c r="P130" s="111"/>
      <c r="Q130" s="111"/>
      <c r="R130" s="111"/>
      <c r="S130" s="111"/>
      <c r="T130" s="111"/>
      <c r="U130" s="91"/>
      <c r="V130" s="111"/>
      <c r="W130" s="111"/>
    </row>
    <row r="131" ht="32.9" customHeight="1" spans="1:23">
      <c r="A131" s="23" t="s">
        <v>257</v>
      </c>
      <c r="B131" s="108" t="s">
        <v>322</v>
      </c>
      <c r="C131" s="23" t="s">
        <v>321</v>
      </c>
      <c r="D131" s="23" t="s">
        <v>45</v>
      </c>
      <c r="E131" s="23" t="s">
        <v>100</v>
      </c>
      <c r="F131" s="23" t="s">
        <v>101</v>
      </c>
      <c r="G131" s="23" t="s">
        <v>238</v>
      </c>
      <c r="H131" s="23" t="s">
        <v>239</v>
      </c>
      <c r="I131" s="111">
        <v>14000</v>
      </c>
      <c r="J131" s="111"/>
      <c r="K131" s="111"/>
      <c r="L131" s="111"/>
      <c r="M131" s="111"/>
      <c r="N131" s="111">
        <v>14000</v>
      </c>
      <c r="O131" s="111"/>
      <c r="P131" s="111"/>
      <c r="Q131" s="111"/>
      <c r="R131" s="111"/>
      <c r="S131" s="111"/>
      <c r="T131" s="111"/>
      <c r="U131" s="91"/>
      <c r="V131" s="111"/>
      <c r="W131" s="111"/>
    </row>
    <row r="132" ht="32.9" customHeight="1" spans="1:23">
      <c r="A132" s="23" t="s">
        <v>257</v>
      </c>
      <c r="B132" s="108" t="s">
        <v>322</v>
      </c>
      <c r="C132" s="23" t="s">
        <v>321</v>
      </c>
      <c r="D132" s="23" t="s">
        <v>45</v>
      </c>
      <c r="E132" s="23" t="s">
        <v>100</v>
      </c>
      <c r="F132" s="23" t="s">
        <v>101</v>
      </c>
      <c r="G132" s="23" t="s">
        <v>242</v>
      </c>
      <c r="H132" s="23" t="s">
        <v>243</v>
      </c>
      <c r="I132" s="111">
        <v>27800</v>
      </c>
      <c r="J132" s="111"/>
      <c r="K132" s="111"/>
      <c r="L132" s="111"/>
      <c r="M132" s="111"/>
      <c r="N132" s="111">
        <v>27800</v>
      </c>
      <c r="O132" s="111"/>
      <c r="P132" s="111"/>
      <c r="Q132" s="111"/>
      <c r="R132" s="111"/>
      <c r="S132" s="111"/>
      <c r="T132" s="111"/>
      <c r="U132" s="91"/>
      <c r="V132" s="111"/>
      <c r="W132" s="111"/>
    </row>
    <row r="133" ht="32.9" customHeight="1" spans="1:23">
      <c r="A133" s="23" t="s">
        <v>257</v>
      </c>
      <c r="B133" s="108" t="s">
        <v>322</v>
      </c>
      <c r="C133" s="23" t="s">
        <v>321</v>
      </c>
      <c r="D133" s="23" t="s">
        <v>45</v>
      </c>
      <c r="E133" s="23" t="s">
        <v>100</v>
      </c>
      <c r="F133" s="23" t="s">
        <v>101</v>
      </c>
      <c r="G133" s="23" t="s">
        <v>261</v>
      </c>
      <c r="H133" s="23" t="s">
        <v>262</v>
      </c>
      <c r="I133" s="111">
        <v>1000000</v>
      </c>
      <c r="J133" s="111"/>
      <c r="K133" s="111"/>
      <c r="L133" s="111"/>
      <c r="M133" s="111"/>
      <c r="N133" s="111">
        <v>1000000</v>
      </c>
      <c r="O133" s="111"/>
      <c r="P133" s="111"/>
      <c r="Q133" s="111"/>
      <c r="R133" s="111"/>
      <c r="S133" s="111"/>
      <c r="T133" s="111"/>
      <c r="U133" s="91"/>
      <c r="V133" s="111"/>
      <c r="W133" s="111"/>
    </row>
    <row r="134" ht="32.9" customHeight="1" spans="1:23">
      <c r="A134" s="23" t="s">
        <v>257</v>
      </c>
      <c r="B134" s="108" t="s">
        <v>322</v>
      </c>
      <c r="C134" s="23" t="s">
        <v>321</v>
      </c>
      <c r="D134" s="23" t="s">
        <v>45</v>
      </c>
      <c r="E134" s="23" t="s">
        <v>100</v>
      </c>
      <c r="F134" s="23" t="s">
        <v>101</v>
      </c>
      <c r="G134" s="23" t="s">
        <v>323</v>
      </c>
      <c r="H134" s="23" t="s">
        <v>324</v>
      </c>
      <c r="I134" s="111">
        <v>1400760</v>
      </c>
      <c r="J134" s="111"/>
      <c r="K134" s="111"/>
      <c r="L134" s="111"/>
      <c r="M134" s="111"/>
      <c r="N134" s="111">
        <v>1400760</v>
      </c>
      <c r="O134" s="111"/>
      <c r="P134" s="111"/>
      <c r="Q134" s="111"/>
      <c r="R134" s="111"/>
      <c r="S134" s="111"/>
      <c r="T134" s="111"/>
      <c r="U134" s="91"/>
      <c r="V134" s="111"/>
      <c r="W134" s="111"/>
    </row>
    <row r="135" ht="32.9" customHeight="1" spans="1:23">
      <c r="A135" s="23"/>
      <c r="B135" s="23"/>
      <c r="C135" s="23" t="s">
        <v>325</v>
      </c>
      <c r="D135" s="23"/>
      <c r="E135" s="23"/>
      <c r="F135" s="23"/>
      <c r="G135" s="23"/>
      <c r="H135" s="23"/>
      <c r="I135" s="111">
        <v>478728.15</v>
      </c>
      <c r="J135" s="111"/>
      <c r="K135" s="111"/>
      <c r="L135" s="111"/>
      <c r="M135" s="111"/>
      <c r="N135" s="111">
        <v>478728.15</v>
      </c>
      <c r="O135" s="111"/>
      <c r="P135" s="111"/>
      <c r="Q135" s="111"/>
      <c r="R135" s="111"/>
      <c r="S135" s="111"/>
      <c r="T135" s="111"/>
      <c r="U135" s="91"/>
      <c r="V135" s="111"/>
      <c r="W135" s="111"/>
    </row>
    <row r="136" ht="32.9" customHeight="1" spans="1:23">
      <c r="A136" s="23" t="s">
        <v>257</v>
      </c>
      <c r="B136" s="108" t="s">
        <v>326</v>
      </c>
      <c r="C136" s="23" t="s">
        <v>325</v>
      </c>
      <c r="D136" s="23" t="s">
        <v>45</v>
      </c>
      <c r="E136" s="23" t="s">
        <v>100</v>
      </c>
      <c r="F136" s="23" t="s">
        <v>101</v>
      </c>
      <c r="G136" s="23" t="s">
        <v>220</v>
      </c>
      <c r="H136" s="23" t="s">
        <v>221</v>
      </c>
      <c r="I136" s="111">
        <v>87743</v>
      </c>
      <c r="J136" s="111"/>
      <c r="K136" s="111"/>
      <c r="L136" s="111"/>
      <c r="M136" s="111"/>
      <c r="N136" s="111">
        <v>87743</v>
      </c>
      <c r="O136" s="111"/>
      <c r="P136" s="111"/>
      <c r="Q136" s="111"/>
      <c r="R136" s="111"/>
      <c r="S136" s="111"/>
      <c r="T136" s="111"/>
      <c r="U136" s="91"/>
      <c r="V136" s="111"/>
      <c r="W136" s="111"/>
    </row>
    <row r="137" ht="32.9" customHeight="1" spans="1:23">
      <c r="A137" s="23" t="s">
        <v>257</v>
      </c>
      <c r="B137" s="108" t="s">
        <v>326</v>
      </c>
      <c r="C137" s="23" t="s">
        <v>325</v>
      </c>
      <c r="D137" s="23" t="s">
        <v>45</v>
      </c>
      <c r="E137" s="23" t="s">
        <v>100</v>
      </c>
      <c r="F137" s="23" t="s">
        <v>101</v>
      </c>
      <c r="G137" s="23" t="s">
        <v>230</v>
      </c>
      <c r="H137" s="23" t="s">
        <v>231</v>
      </c>
      <c r="I137" s="111">
        <v>89025.64</v>
      </c>
      <c r="J137" s="111"/>
      <c r="K137" s="111"/>
      <c r="L137" s="111"/>
      <c r="M137" s="111"/>
      <c r="N137" s="111">
        <v>89025.64</v>
      </c>
      <c r="O137" s="111"/>
      <c r="P137" s="111"/>
      <c r="Q137" s="111"/>
      <c r="R137" s="111"/>
      <c r="S137" s="111"/>
      <c r="T137" s="111"/>
      <c r="U137" s="91"/>
      <c r="V137" s="111"/>
      <c r="W137" s="111"/>
    </row>
    <row r="138" ht="32.9" customHeight="1" spans="1:23">
      <c r="A138" s="23" t="s">
        <v>257</v>
      </c>
      <c r="B138" s="108" t="s">
        <v>326</v>
      </c>
      <c r="C138" s="23" t="s">
        <v>325</v>
      </c>
      <c r="D138" s="23" t="s">
        <v>45</v>
      </c>
      <c r="E138" s="23" t="s">
        <v>100</v>
      </c>
      <c r="F138" s="23" t="s">
        <v>101</v>
      </c>
      <c r="G138" s="23" t="s">
        <v>238</v>
      </c>
      <c r="H138" s="23" t="s">
        <v>239</v>
      </c>
      <c r="I138" s="111">
        <v>50330</v>
      </c>
      <c r="J138" s="111"/>
      <c r="K138" s="111"/>
      <c r="L138" s="111"/>
      <c r="M138" s="111"/>
      <c r="N138" s="111">
        <v>50330</v>
      </c>
      <c r="O138" s="111"/>
      <c r="P138" s="111"/>
      <c r="Q138" s="111"/>
      <c r="R138" s="111"/>
      <c r="S138" s="111"/>
      <c r="T138" s="111"/>
      <c r="U138" s="91"/>
      <c r="V138" s="111"/>
      <c r="W138" s="111"/>
    </row>
    <row r="139" ht="32.9" customHeight="1" spans="1:23">
      <c r="A139" s="23" t="s">
        <v>257</v>
      </c>
      <c r="B139" s="108" t="s">
        <v>326</v>
      </c>
      <c r="C139" s="23" t="s">
        <v>325</v>
      </c>
      <c r="D139" s="23" t="s">
        <v>45</v>
      </c>
      <c r="E139" s="23" t="s">
        <v>100</v>
      </c>
      <c r="F139" s="23" t="s">
        <v>101</v>
      </c>
      <c r="G139" s="23" t="s">
        <v>240</v>
      </c>
      <c r="H139" s="23" t="s">
        <v>241</v>
      </c>
      <c r="I139" s="111">
        <v>12000</v>
      </c>
      <c r="J139" s="111"/>
      <c r="K139" s="111"/>
      <c r="L139" s="111"/>
      <c r="M139" s="111"/>
      <c r="N139" s="111">
        <v>12000</v>
      </c>
      <c r="O139" s="111"/>
      <c r="P139" s="111"/>
      <c r="Q139" s="111"/>
      <c r="R139" s="111"/>
      <c r="S139" s="111"/>
      <c r="T139" s="111"/>
      <c r="U139" s="91"/>
      <c r="V139" s="111"/>
      <c r="W139" s="111"/>
    </row>
    <row r="140" ht="32.9" customHeight="1" spans="1:23">
      <c r="A140" s="23" t="s">
        <v>257</v>
      </c>
      <c r="B140" s="108" t="s">
        <v>326</v>
      </c>
      <c r="C140" s="23" t="s">
        <v>325</v>
      </c>
      <c r="D140" s="23" t="s">
        <v>45</v>
      </c>
      <c r="E140" s="23" t="s">
        <v>100</v>
      </c>
      <c r="F140" s="23" t="s">
        <v>101</v>
      </c>
      <c r="G140" s="23" t="s">
        <v>244</v>
      </c>
      <c r="H140" s="23" t="s">
        <v>245</v>
      </c>
      <c r="I140" s="111">
        <v>20150</v>
      </c>
      <c r="J140" s="111"/>
      <c r="K140" s="111"/>
      <c r="L140" s="111"/>
      <c r="M140" s="111"/>
      <c r="N140" s="111">
        <v>20150</v>
      </c>
      <c r="O140" s="111"/>
      <c r="P140" s="111"/>
      <c r="Q140" s="111"/>
      <c r="R140" s="111"/>
      <c r="S140" s="111"/>
      <c r="T140" s="111"/>
      <c r="U140" s="91"/>
      <c r="V140" s="111"/>
      <c r="W140" s="111"/>
    </row>
    <row r="141" ht="32.9" customHeight="1" spans="1:23">
      <c r="A141" s="23" t="s">
        <v>257</v>
      </c>
      <c r="B141" s="108" t="s">
        <v>326</v>
      </c>
      <c r="C141" s="23" t="s">
        <v>325</v>
      </c>
      <c r="D141" s="23" t="s">
        <v>45</v>
      </c>
      <c r="E141" s="23" t="s">
        <v>100</v>
      </c>
      <c r="F141" s="23" t="s">
        <v>101</v>
      </c>
      <c r="G141" s="23" t="s">
        <v>216</v>
      </c>
      <c r="H141" s="23" t="s">
        <v>217</v>
      </c>
      <c r="I141" s="111">
        <v>24079.51</v>
      </c>
      <c r="J141" s="111"/>
      <c r="K141" s="111"/>
      <c r="L141" s="111"/>
      <c r="M141" s="111"/>
      <c r="N141" s="111">
        <v>24079.51</v>
      </c>
      <c r="O141" s="111"/>
      <c r="P141" s="111"/>
      <c r="Q141" s="111"/>
      <c r="R141" s="111"/>
      <c r="S141" s="111"/>
      <c r="T141" s="111"/>
      <c r="U141" s="91"/>
      <c r="V141" s="111"/>
      <c r="W141" s="111"/>
    </row>
    <row r="142" ht="32.9" customHeight="1" spans="1:23">
      <c r="A142" s="23" t="s">
        <v>257</v>
      </c>
      <c r="B142" s="108" t="s">
        <v>326</v>
      </c>
      <c r="C142" s="23" t="s">
        <v>325</v>
      </c>
      <c r="D142" s="23" t="s">
        <v>45</v>
      </c>
      <c r="E142" s="23" t="s">
        <v>100</v>
      </c>
      <c r="F142" s="23" t="s">
        <v>101</v>
      </c>
      <c r="G142" s="23" t="s">
        <v>308</v>
      </c>
      <c r="H142" s="23" t="s">
        <v>309</v>
      </c>
      <c r="I142" s="111">
        <v>195400</v>
      </c>
      <c r="J142" s="111"/>
      <c r="K142" s="111"/>
      <c r="L142" s="111"/>
      <c r="M142" s="111"/>
      <c r="N142" s="111">
        <v>195400</v>
      </c>
      <c r="O142" s="111"/>
      <c r="P142" s="111"/>
      <c r="Q142" s="111"/>
      <c r="R142" s="111"/>
      <c r="S142" s="111"/>
      <c r="T142" s="111"/>
      <c r="U142" s="91"/>
      <c r="V142" s="111"/>
      <c r="W142" s="111"/>
    </row>
    <row r="143" ht="32.9" customHeight="1" spans="1:23">
      <c r="A143" s="23"/>
      <c r="B143" s="23"/>
      <c r="C143" s="23" t="s">
        <v>327</v>
      </c>
      <c r="D143" s="23"/>
      <c r="E143" s="23"/>
      <c r="F143" s="23"/>
      <c r="G143" s="23"/>
      <c r="H143" s="23"/>
      <c r="I143" s="111">
        <v>1511914</v>
      </c>
      <c r="J143" s="111"/>
      <c r="K143" s="111"/>
      <c r="L143" s="111"/>
      <c r="M143" s="111"/>
      <c r="N143" s="111">
        <v>1511914</v>
      </c>
      <c r="O143" s="111"/>
      <c r="P143" s="111"/>
      <c r="Q143" s="111"/>
      <c r="R143" s="111"/>
      <c r="S143" s="111"/>
      <c r="T143" s="111"/>
      <c r="U143" s="91"/>
      <c r="V143" s="111"/>
      <c r="W143" s="111"/>
    </row>
    <row r="144" ht="32.9" customHeight="1" spans="1:23">
      <c r="A144" s="23" t="s">
        <v>257</v>
      </c>
      <c r="B144" s="108" t="s">
        <v>328</v>
      </c>
      <c r="C144" s="23" t="s">
        <v>327</v>
      </c>
      <c r="D144" s="23" t="s">
        <v>45</v>
      </c>
      <c r="E144" s="23" t="s">
        <v>100</v>
      </c>
      <c r="F144" s="23" t="s">
        <v>101</v>
      </c>
      <c r="G144" s="23" t="s">
        <v>220</v>
      </c>
      <c r="H144" s="23" t="s">
        <v>221</v>
      </c>
      <c r="I144" s="111">
        <v>100000</v>
      </c>
      <c r="J144" s="111"/>
      <c r="K144" s="111"/>
      <c r="L144" s="111"/>
      <c r="M144" s="111"/>
      <c r="N144" s="111">
        <v>100000</v>
      </c>
      <c r="O144" s="111"/>
      <c r="P144" s="111"/>
      <c r="Q144" s="111"/>
      <c r="R144" s="111"/>
      <c r="S144" s="111"/>
      <c r="T144" s="111"/>
      <c r="U144" s="91"/>
      <c r="V144" s="111"/>
      <c r="W144" s="111"/>
    </row>
    <row r="145" ht="32.9" customHeight="1" spans="1:23">
      <c r="A145" s="23" t="s">
        <v>257</v>
      </c>
      <c r="B145" s="108" t="s">
        <v>328</v>
      </c>
      <c r="C145" s="23" t="s">
        <v>327</v>
      </c>
      <c r="D145" s="23" t="s">
        <v>45</v>
      </c>
      <c r="E145" s="23" t="s">
        <v>100</v>
      </c>
      <c r="F145" s="23" t="s">
        <v>101</v>
      </c>
      <c r="G145" s="23" t="s">
        <v>230</v>
      </c>
      <c r="H145" s="23" t="s">
        <v>231</v>
      </c>
      <c r="I145" s="111">
        <v>150000</v>
      </c>
      <c r="J145" s="111"/>
      <c r="K145" s="111"/>
      <c r="L145" s="111"/>
      <c r="M145" s="111"/>
      <c r="N145" s="111">
        <v>150000</v>
      </c>
      <c r="O145" s="111"/>
      <c r="P145" s="111"/>
      <c r="Q145" s="111"/>
      <c r="R145" s="111"/>
      <c r="S145" s="111"/>
      <c r="T145" s="111"/>
      <c r="U145" s="91"/>
      <c r="V145" s="111"/>
      <c r="W145" s="111"/>
    </row>
    <row r="146" ht="32.9" customHeight="1" spans="1:23">
      <c r="A146" s="23" t="s">
        <v>257</v>
      </c>
      <c r="B146" s="108" t="s">
        <v>328</v>
      </c>
      <c r="C146" s="23" t="s">
        <v>327</v>
      </c>
      <c r="D146" s="23" t="s">
        <v>45</v>
      </c>
      <c r="E146" s="23" t="s">
        <v>100</v>
      </c>
      <c r="F146" s="23" t="s">
        <v>101</v>
      </c>
      <c r="G146" s="23" t="s">
        <v>238</v>
      </c>
      <c r="H146" s="23" t="s">
        <v>239</v>
      </c>
      <c r="I146" s="111">
        <v>50000</v>
      </c>
      <c r="J146" s="111"/>
      <c r="K146" s="111"/>
      <c r="L146" s="111"/>
      <c r="M146" s="111"/>
      <c r="N146" s="111">
        <v>50000</v>
      </c>
      <c r="O146" s="111"/>
      <c r="P146" s="111"/>
      <c r="Q146" s="111"/>
      <c r="R146" s="111"/>
      <c r="S146" s="111"/>
      <c r="T146" s="111"/>
      <c r="U146" s="91"/>
      <c r="V146" s="111"/>
      <c r="W146" s="111"/>
    </row>
    <row r="147" ht="32.9" customHeight="1" spans="1:23">
      <c r="A147" s="23" t="s">
        <v>257</v>
      </c>
      <c r="B147" s="108" t="s">
        <v>328</v>
      </c>
      <c r="C147" s="23" t="s">
        <v>327</v>
      </c>
      <c r="D147" s="23" t="s">
        <v>45</v>
      </c>
      <c r="E147" s="23" t="s">
        <v>100</v>
      </c>
      <c r="F147" s="23" t="s">
        <v>101</v>
      </c>
      <c r="G147" s="23" t="s">
        <v>240</v>
      </c>
      <c r="H147" s="23" t="s">
        <v>241</v>
      </c>
      <c r="I147" s="111">
        <v>401914</v>
      </c>
      <c r="J147" s="111"/>
      <c r="K147" s="111"/>
      <c r="L147" s="111"/>
      <c r="M147" s="111"/>
      <c r="N147" s="111">
        <v>401914</v>
      </c>
      <c r="O147" s="111"/>
      <c r="P147" s="111"/>
      <c r="Q147" s="111"/>
      <c r="R147" s="111"/>
      <c r="S147" s="111"/>
      <c r="T147" s="111"/>
      <c r="U147" s="91"/>
      <c r="V147" s="111"/>
      <c r="W147" s="111"/>
    </row>
    <row r="148" ht="32.9" customHeight="1" spans="1:23">
      <c r="A148" s="23" t="s">
        <v>257</v>
      </c>
      <c r="B148" s="108" t="s">
        <v>328</v>
      </c>
      <c r="C148" s="23" t="s">
        <v>327</v>
      </c>
      <c r="D148" s="23" t="s">
        <v>45</v>
      </c>
      <c r="E148" s="23" t="s">
        <v>100</v>
      </c>
      <c r="F148" s="23" t="s">
        <v>101</v>
      </c>
      <c r="G148" s="23" t="s">
        <v>242</v>
      </c>
      <c r="H148" s="23" t="s">
        <v>243</v>
      </c>
      <c r="I148" s="111">
        <v>150000</v>
      </c>
      <c r="J148" s="111"/>
      <c r="K148" s="111"/>
      <c r="L148" s="111"/>
      <c r="M148" s="111"/>
      <c r="N148" s="111">
        <v>150000</v>
      </c>
      <c r="O148" s="111"/>
      <c r="P148" s="111"/>
      <c r="Q148" s="111"/>
      <c r="R148" s="111"/>
      <c r="S148" s="111"/>
      <c r="T148" s="111"/>
      <c r="U148" s="91"/>
      <c r="V148" s="111"/>
      <c r="W148" s="111"/>
    </row>
    <row r="149" ht="32.9" customHeight="1" spans="1:23">
      <c r="A149" s="23" t="s">
        <v>257</v>
      </c>
      <c r="B149" s="108" t="s">
        <v>328</v>
      </c>
      <c r="C149" s="23" t="s">
        <v>327</v>
      </c>
      <c r="D149" s="23" t="s">
        <v>45</v>
      </c>
      <c r="E149" s="23" t="s">
        <v>100</v>
      </c>
      <c r="F149" s="23" t="s">
        <v>101</v>
      </c>
      <c r="G149" s="23" t="s">
        <v>216</v>
      </c>
      <c r="H149" s="23" t="s">
        <v>217</v>
      </c>
      <c r="I149" s="111">
        <v>160000</v>
      </c>
      <c r="J149" s="111"/>
      <c r="K149" s="111"/>
      <c r="L149" s="111"/>
      <c r="M149" s="111"/>
      <c r="N149" s="111">
        <v>160000</v>
      </c>
      <c r="O149" s="111"/>
      <c r="P149" s="111"/>
      <c r="Q149" s="111"/>
      <c r="R149" s="111"/>
      <c r="S149" s="111"/>
      <c r="T149" s="111"/>
      <c r="U149" s="91"/>
      <c r="V149" s="111"/>
      <c r="W149" s="111"/>
    </row>
    <row r="150" ht="32.9" customHeight="1" spans="1:23">
      <c r="A150" s="23" t="s">
        <v>257</v>
      </c>
      <c r="B150" s="108" t="s">
        <v>328</v>
      </c>
      <c r="C150" s="23" t="s">
        <v>327</v>
      </c>
      <c r="D150" s="23" t="s">
        <v>45</v>
      </c>
      <c r="E150" s="23" t="s">
        <v>100</v>
      </c>
      <c r="F150" s="23" t="s">
        <v>101</v>
      </c>
      <c r="G150" s="23" t="s">
        <v>261</v>
      </c>
      <c r="H150" s="23" t="s">
        <v>262</v>
      </c>
      <c r="I150" s="111">
        <v>500000</v>
      </c>
      <c r="J150" s="111"/>
      <c r="K150" s="111"/>
      <c r="L150" s="111"/>
      <c r="M150" s="111"/>
      <c r="N150" s="111">
        <v>500000</v>
      </c>
      <c r="O150" s="111"/>
      <c r="P150" s="111"/>
      <c r="Q150" s="111"/>
      <c r="R150" s="111"/>
      <c r="S150" s="111"/>
      <c r="T150" s="111"/>
      <c r="U150" s="91"/>
      <c r="V150" s="111"/>
      <c r="W150" s="111"/>
    </row>
    <row r="151" ht="32.9" customHeight="1" spans="1:23">
      <c r="A151" s="23"/>
      <c r="B151" s="23"/>
      <c r="C151" s="23" t="s">
        <v>329</v>
      </c>
      <c r="D151" s="23"/>
      <c r="E151" s="23"/>
      <c r="F151" s="23"/>
      <c r="G151" s="23"/>
      <c r="H151" s="23"/>
      <c r="I151" s="111">
        <v>154234.63</v>
      </c>
      <c r="J151" s="111"/>
      <c r="K151" s="111"/>
      <c r="L151" s="111"/>
      <c r="M151" s="111"/>
      <c r="N151" s="111">
        <v>154234.63</v>
      </c>
      <c r="O151" s="111"/>
      <c r="P151" s="111"/>
      <c r="Q151" s="111"/>
      <c r="R151" s="111"/>
      <c r="S151" s="111"/>
      <c r="T151" s="111"/>
      <c r="U151" s="91"/>
      <c r="V151" s="111"/>
      <c r="W151" s="111"/>
    </row>
    <row r="152" ht="32.9" customHeight="1" spans="1:23">
      <c r="A152" s="23" t="s">
        <v>257</v>
      </c>
      <c r="B152" s="108" t="s">
        <v>330</v>
      </c>
      <c r="C152" s="23" t="s">
        <v>329</v>
      </c>
      <c r="D152" s="23" t="s">
        <v>45</v>
      </c>
      <c r="E152" s="23" t="s">
        <v>104</v>
      </c>
      <c r="F152" s="23" t="s">
        <v>105</v>
      </c>
      <c r="G152" s="23" t="s">
        <v>220</v>
      </c>
      <c r="H152" s="23" t="s">
        <v>221</v>
      </c>
      <c r="I152" s="111">
        <v>39300</v>
      </c>
      <c r="J152" s="111"/>
      <c r="K152" s="111"/>
      <c r="L152" s="111"/>
      <c r="M152" s="111"/>
      <c r="N152" s="111">
        <v>39300</v>
      </c>
      <c r="O152" s="111"/>
      <c r="P152" s="111"/>
      <c r="Q152" s="111"/>
      <c r="R152" s="111"/>
      <c r="S152" s="111"/>
      <c r="T152" s="111"/>
      <c r="U152" s="91"/>
      <c r="V152" s="111"/>
      <c r="W152" s="111"/>
    </row>
    <row r="153" ht="32.9" customHeight="1" spans="1:23">
      <c r="A153" s="23" t="s">
        <v>257</v>
      </c>
      <c r="B153" s="108" t="s">
        <v>330</v>
      </c>
      <c r="C153" s="23" t="s">
        <v>329</v>
      </c>
      <c r="D153" s="23" t="s">
        <v>45</v>
      </c>
      <c r="E153" s="23" t="s">
        <v>104</v>
      </c>
      <c r="F153" s="23" t="s">
        <v>105</v>
      </c>
      <c r="G153" s="23" t="s">
        <v>230</v>
      </c>
      <c r="H153" s="23" t="s">
        <v>231</v>
      </c>
      <c r="I153" s="111">
        <v>14060</v>
      </c>
      <c r="J153" s="111"/>
      <c r="K153" s="111"/>
      <c r="L153" s="111"/>
      <c r="M153" s="111"/>
      <c r="N153" s="111">
        <v>14060</v>
      </c>
      <c r="O153" s="111"/>
      <c r="P153" s="111"/>
      <c r="Q153" s="111"/>
      <c r="R153" s="111"/>
      <c r="S153" s="111"/>
      <c r="T153" s="111"/>
      <c r="U153" s="91"/>
      <c r="V153" s="111"/>
      <c r="W153" s="111"/>
    </row>
    <row r="154" ht="32.9" customHeight="1" spans="1:23">
      <c r="A154" s="23" t="s">
        <v>257</v>
      </c>
      <c r="B154" s="108" t="s">
        <v>330</v>
      </c>
      <c r="C154" s="23" t="s">
        <v>329</v>
      </c>
      <c r="D154" s="23" t="s">
        <v>45</v>
      </c>
      <c r="E154" s="23" t="s">
        <v>104</v>
      </c>
      <c r="F154" s="23" t="s">
        <v>105</v>
      </c>
      <c r="G154" s="23" t="s">
        <v>240</v>
      </c>
      <c r="H154" s="23" t="s">
        <v>241</v>
      </c>
      <c r="I154" s="111">
        <v>60874.63</v>
      </c>
      <c r="J154" s="111"/>
      <c r="K154" s="111"/>
      <c r="L154" s="111"/>
      <c r="M154" s="111"/>
      <c r="N154" s="111">
        <v>60874.63</v>
      </c>
      <c r="O154" s="111"/>
      <c r="P154" s="111"/>
      <c r="Q154" s="111"/>
      <c r="R154" s="111"/>
      <c r="S154" s="111"/>
      <c r="T154" s="111"/>
      <c r="U154" s="91"/>
      <c r="V154" s="111"/>
      <c r="W154" s="111"/>
    </row>
    <row r="155" ht="32.9" customHeight="1" spans="1:23">
      <c r="A155" s="23" t="s">
        <v>257</v>
      </c>
      <c r="B155" s="108" t="s">
        <v>330</v>
      </c>
      <c r="C155" s="23" t="s">
        <v>329</v>
      </c>
      <c r="D155" s="23" t="s">
        <v>45</v>
      </c>
      <c r="E155" s="23" t="s">
        <v>104</v>
      </c>
      <c r="F155" s="23" t="s">
        <v>105</v>
      </c>
      <c r="G155" s="23" t="s">
        <v>242</v>
      </c>
      <c r="H155" s="23" t="s">
        <v>243</v>
      </c>
      <c r="I155" s="111">
        <v>30000</v>
      </c>
      <c r="J155" s="111"/>
      <c r="K155" s="111"/>
      <c r="L155" s="111"/>
      <c r="M155" s="111"/>
      <c r="N155" s="111">
        <v>30000</v>
      </c>
      <c r="O155" s="111"/>
      <c r="P155" s="111"/>
      <c r="Q155" s="111"/>
      <c r="R155" s="111"/>
      <c r="S155" s="111"/>
      <c r="T155" s="111"/>
      <c r="U155" s="91"/>
      <c r="V155" s="111"/>
      <c r="W155" s="111"/>
    </row>
    <row r="156" ht="32.9" customHeight="1" spans="1:23">
      <c r="A156" s="23" t="s">
        <v>257</v>
      </c>
      <c r="B156" s="108" t="s">
        <v>330</v>
      </c>
      <c r="C156" s="23" t="s">
        <v>329</v>
      </c>
      <c r="D156" s="23" t="s">
        <v>45</v>
      </c>
      <c r="E156" s="23" t="s">
        <v>104</v>
      </c>
      <c r="F156" s="23" t="s">
        <v>105</v>
      </c>
      <c r="G156" s="23" t="s">
        <v>244</v>
      </c>
      <c r="H156" s="23" t="s">
        <v>245</v>
      </c>
      <c r="I156" s="111">
        <v>10000</v>
      </c>
      <c r="J156" s="111"/>
      <c r="K156" s="111"/>
      <c r="L156" s="111"/>
      <c r="M156" s="111"/>
      <c r="N156" s="111">
        <v>10000</v>
      </c>
      <c r="O156" s="111"/>
      <c r="P156" s="111"/>
      <c r="Q156" s="111"/>
      <c r="R156" s="111"/>
      <c r="S156" s="111"/>
      <c r="T156" s="111"/>
      <c r="U156" s="91"/>
      <c r="V156" s="111"/>
      <c r="W156" s="111"/>
    </row>
    <row r="157" ht="32.9" customHeight="1" spans="1:23">
      <c r="A157" s="23"/>
      <c r="B157" s="23"/>
      <c r="C157" s="23" t="s">
        <v>331</v>
      </c>
      <c r="D157" s="23"/>
      <c r="E157" s="23"/>
      <c r="F157" s="23"/>
      <c r="G157" s="23"/>
      <c r="H157" s="23"/>
      <c r="I157" s="111">
        <v>208368.03</v>
      </c>
      <c r="J157" s="111"/>
      <c r="K157" s="111"/>
      <c r="L157" s="111"/>
      <c r="M157" s="111"/>
      <c r="N157" s="111">
        <v>208368.03</v>
      </c>
      <c r="O157" s="111"/>
      <c r="P157" s="111"/>
      <c r="Q157" s="111"/>
      <c r="R157" s="111"/>
      <c r="S157" s="111"/>
      <c r="T157" s="111"/>
      <c r="U157" s="91"/>
      <c r="V157" s="111"/>
      <c r="W157" s="111"/>
    </row>
    <row r="158" ht="32.9" customHeight="1" spans="1:23">
      <c r="A158" s="23" t="s">
        <v>268</v>
      </c>
      <c r="B158" s="108" t="s">
        <v>332</v>
      </c>
      <c r="C158" s="23" t="s">
        <v>331</v>
      </c>
      <c r="D158" s="23" t="s">
        <v>45</v>
      </c>
      <c r="E158" s="23" t="s">
        <v>83</v>
      </c>
      <c r="F158" s="23" t="s">
        <v>84</v>
      </c>
      <c r="G158" s="23" t="s">
        <v>230</v>
      </c>
      <c r="H158" s="23" t="s">
        <v>231</v>
      </c>
      <c r="I158" s="111">
        <v>4500</v>
      </c>
      <c r="J158" s="111"/>
      <c r="K158" s="111"/>
      <c r="L158" s="111"/>
      <c r="M158" s="111"/>
      <c r="N158" s="111">
        <v>4500</v>
      </c>
      <c r="O158" s="111"/>
      <c r="P158" s="111"/>
      <c r="Q158" s="111"/>
      <c r="R158" s="111"/>
      <c r="S158" s="111"/>
      <c r="T158" s="111"/>
      <c r="U158" s="91"/>
      <c r="V158" s="111"/>
      <c r="W158" s="111"/>
    </row>
    <row r="159" ht="32.9" customHeight="1" spans="1:23">
      <c r="A159" s="23" t="s">
        <v>268</v>
      </c>
      <c r="B159" s="108" t="s">
        <v>332</v>
      </c>
      <c r="C159" s="23" t="s">
        <v>331</v>
      </c>
      <c r="D159" s="23" t="s">
        <v>45</v>
      </c>
      <c r="E159" s="23" t="s">
        <v>83</v>
      </c>
      <c r="F159" s="23" t="s">
        <v>84</v>
      </c>
      <c r="G159" s="23" t="s">
        <v>242</v>
      </c>
      <c r="H159" s="23" t="s">
        <v>243</v>
      </c>
      <c r="I159" s="111">
        <v>79843.03</v>
      </c>
      <c r="J159" s="111"/>
      <c r="K159" s="111"/>
      <c r="L159" s="111"/>
      <c r="M159" s="111"/>
      <c r="N159" s="111">
        <v>79843.03</v>
      </c>
      <c r="O159" s="111"/>
      <c r="P159" s="111"/>
      <c r="Q159" s="111"/>
      <c r="R159" s="111"/>
      <c r="S159" s="111"/>
      <c r="T159" s="111"/>
      <c r="U159" s="91"/>
      <c r="V159" s="111"/>
      <c r="W159" s="111"/>
    </row>
    <row r="160" ht="32.9" customHeight="1" spans="1:23">
      <c r="A160" s="23" t="s">
        <v>268</v>
      </c>
      <c r="B160" s="108" t="s">
        <v>332</v>
      </c>
      <c r="C160" s="23" t="s">
        <v>331</v>
      </c>
      <c r="D160" s="23" t="s">
        <v>45</v>
      </c>
      <c r="E160" s="23" t="s">
        <v>83</v>
      </c>
      <c r="F160" s="23" t="s">
        <v>84</v>
      </c>
      <c r="G160" s="23" t="s">
        <v>244</v>
      </c>
      <c r="H160" s="23" t="s">
        <v>245</v>
      </c>
      <c r="I160" s="111">
        <v>124025</v>
      </c>
      <c r="J160" s="111"/>
      <c r="K160" s="111"/>
      <c r="L160" s="111"/>
      <c r="M160" s="111"/>
      <c r="N160" s="111">
        <v>124025</v>
      </c>
      <c r="O160" s="111"/>
      <c r="P160" s="111"/>
      <c r="Q160" s="111"/>
      <c r="R160" s="111"/>
      <c r="S160" s="111"/>
      <c r="T160" s="111"/>
      <c r="U160" s="91"/>
      <c r="V160" s="111"/>
      <c r="W160" s="111"/>
    </row>
    <row r="161" ht="32.9" customHeight="1" spans="1:23">
      <c r="A161" s="23"/>
      <c r="B161" s="23"/>
      <c r="C161" s="23" t="s">
        <v>333</v>
      </c>
      <c r="D161" s="23"/>
      <c r="E161" s="23"/>
      <c r="F161" s="23"/>
      <c r="G161" s="23"/>
      <c r="H161" s="23"/>
      <c r="I161" s="111">
        <v>2300000</v>
      </c>
      <c r="J161" s="111"/>
      <c r="K161" s="111"/>
      <c r="L161" s="111"/>
      <c r="M161" s="111"/>
      <c r="N161" s="111"/>
      <c r="O161" s="111"/>
      <c r="P161" s="111"/>
      <c r="Q161" s="111"/>
      <c r="R161" s="111">
        <v>2300000</v>
      </c>
      <c r="S161" s="111">
        <v>2300000</v>
      </c>
      <c r="T161" s="111"/>
      <c r="U161" s="91"/>
      <c r="V161" s="111"/>
      <c r="W161" s="111"/>
    </row>
    <row r="162" ht="32.9" customHeight="1" spans="1:23">
      <c r="A162" s="23" t="s">
        <v>334</v>
      </c>
      <c r="B162" s="108" t="s">
        <v>335</v>
      </c>
      <c r="C162" s="23" t="s">
        <v>333</v>
      </c>
      <c r="D162" s="23" t="s">
        <v>45</v>
      </c>
      <c r="E162" s="23" t="s">
        <v>100</v>
      </c>
      <c r="F162" s="23" t="s">
        <v>101</v>
      </c>
      <c r="G162" s="23" t="s">
        <v>336</v>
      </c>
      <c r="H162" s="23" t="s">
        <v>337</v>
      </c>
      <c r="I162" s="111">
        <v>2300000</v>
      </c>
      <c r="J162" s="111"/>
      <c r="K162" s="111"/>
      <c r="L162" s="111"/>
      <c r="M162" s="111"/>
      <c r="N162" s="111"/>
      <c r="O162" s="111"/>
      <c r="P162" s="111"/>
      <c r="Q162" s="111"/>
      <c r="R162" s="111">
        <v>2300000</v>
      </c>
      <c r="S162" s="111">
        <v>2300000</v>
      </c>
      <c r="T162" s="111"/>
      <c r="U162" s="91"/>
      <c r="V162" s="111"/>
      <c r="W162" s="111"/>
    </row>
    <row r="163" ht="32.9" customHeight="1" spans="1:23">
      <c r="A163" s="23"/>
      <c r="B163" s="23"/>
      <c r="C163" s="23" t="s">
        <v>338</v>
      </c>
      <c r="D163" s="23"/>
      <c r="E163" s="23"/>
      <c r="F163" s="23"/>
      <c r="G163" s="23"/>
      <c r="H163" s="23"/>
      <c r="I163" s="111">
        <v>1322078180</v>
      </c>
      <c r="J163" s="111"/>
      <c r="K163" s="111"/>
      <c r="L163" s="111"/>
      <c r="M163" s="111"/>
      <c r="N163" s="111"/>
      <c r="O163" s="111"/>
      <c r="P163" s="111"/>
      <c r="Q163" s="111"/>
      <c r="R163" s="111">
        <v>1322078180</v>
      </c>
      <c r="S163" s="111">
        <v>1322078180</v>
      </c>
      <c r="T163" s="111"/>
      <c r="U163" s="91"/>
      <c r="V163" s="111"/>
      <c r="W163" s="111"/>
    </row>
    <row r="164" ht="32.9" customHeight="1" spans="1:23">
      <c r="A164" s="23" t="s">
        <v>268</v>
      </c>
      <c r="B164" s="108" t="s">
        <v>339</v>
      </c>
      <c r="C164" s="23" t="s">
        <v>338</v>
      </c>
      <c r="D164" s="23" t="s">
        <v>45</v>
      </c>
      <c r="E164" s="23" t="s">
        <v>100</v>
      </c>
      <c r="F164" s="23" t="s">
        <v>101</v>
      </c>
      <c r="G164" s="23" t="s">
        <v>340</v>
      </c>
      <c r="H164" s="23" t="s">
        <v>341</v>
      </c>
      <c r="I164" s="111">
        <v>775900000</v>
      </c>
      <c r="J164" s="111"/>
      <c r="K164" s="111"/>
      <c r="L164" s="111"/>
      <c r="M164" s="111"/>
      <c r="N164" s="111"/>
      <c r="O164" s="111"/>
      <c r="P164" s="111"/>
      <c r="Q164" s="111"/>
      <c r="R164" s="111">
        <v>775900000</v>
      </c>
      <c r="S164" s="111">
        <v>775900000</v>
      </c>
      <c r="T164" s="111"/>
      <c r="U164" s="91"/>
      <c r="V164" s="111"/>
      <c r="W164" s="111"/>
    </row>
    <row r="165" ht="32.9" customHeight="1" spans="1:23">
      <c r="A165" s="23" t="s">
        <v>268</v>
      </c>
      <c r="B165" s="108" t="s">
        <v>339</v>
      </c>
      <c r="C165" s="23" t="s">
        <v>338</v>
      </c>
      <c r="D165" s="23" t="s">
        <v>45</v>
      </c>
      <c r="E165" s="23" t="s">
        <v>100</v>
      </c>
      <c r="F165" s="23" t="s">
        <v>101</v>
      </c>
      <c r="G165" s="23" t="s">
        <v>342</v>
      </c>
      <c r="H165" s="23" t="s">
        <v>343</v>
      </c>
      <c r="I165" s="111">
        <v>11300740</v>
      </c>
      <c r="J165" s="111"/>
      <c r="K165" s="111"/>
      <c r="L165" s="111"/>
      <c r="M165" s="111"/>
      <c r="N165" s="111"/>
      <c r="O165" s="111"/>
      <c r="P165" s="111"/>
      <c r="Q165" s="111"/>
      <c r="R165" s="111">
        <v>11300740</v>
      </c>
      <c r="S165" s="111">
        <v>11300740</v>
      </c>
      <c r="T165" s="111"/>
      <c r="U165" s="91"/>
      <c r="V165" s="111"/>
      <c r="W165" s="111"/>
    </row>
    <row r="166" ht="32.9" customHeight="1" spans="1:23">
      <c r="A166" s="23" t="s">
        <v>268</v>
      </c>
      <c r="B166" s="108" t="s">
        <v>339</v>
      </c>
      <c r="C166" s="23" t="s">
        <v>338</v>
      </c>
      <c r="D166" s="23" t="s">
        <v>45</v>
      </c>
      <c r="E166" s="23" t="s">
        <v>100</v>
      </c>
      <c r="F166" s="23" t="s">
        <v>101</v>
      </c>
      <c r="G166" s="23" t="s">
        <v>261</v>
      </c>
      <c r="H166" s="23" t="s">
        <v>262</v>
      </c>
      <c r="I166" s="111">
        <v>437974440</v>
      </c>
      <c r="J166" s="111"/>
      <c r="K166" s="111"/>
      <c r="L166" s="111"/>
      <c r="M166" s="111"/>
      <c r="N166" s="111"/>
      <c r="O166" s="111"/>
      <c r="P166" s="111"/>
      <c r="Q166" s="111"/>
      <c r="R166" s="111">
        <v>437974440</v>
      </c>
      <c r="S166" s="111">
        <v>437974440</v>
      </c>
      <c r="T166" s="111"/>
      <c r="U166" s="91"/>
      <c r="V166" s="111"/>
      <c r="W166" s="111"/>
    </row>
    <row r="167" ht="32.9" customHeight="1" spans="1:23">
      <c r="A167" s="23" t="s">
        <v>268</v>
      </c>
      <c r="B167" s="108" t="s">
        <v>339</v>
      </c>
      <c r="C167" s="23" t="s">
        <v>338</v>
      </c>
      <c r="D167" s="23" t="s">
        <v>45</v>
      </c>
      <c r="E167" s="23" t="s">
        <v>100</v>
      </c>
      <c r="F167" s="23" t="s">
        <v>101</v>
      </c>
      <c r="G167" s="23" t="s">
        <v>344</v>
      </c>
      <c r="H167" s="23" t="s">
        <v>345</v>
      </c>
      <c r="I167" s="111">
        <v>2000000</v>
      </c>
      <c r="J167" s="111"/>
      <c r="K167" s="111"/>
      <c r="L167" s="111"/>
      <c r="M167" s="111"/>
      <c r="N167" s="111"/>
      <c r="O167" s="111"/>
      <c r="P167" s="111"/>
      <c r="Q167" s="111"/>
      <c r="R167" s="111">
        <v>2000000</v>
      </c>
      <c r="S167" s="111">
        <v>2000000</v>
      </c>
      <c r="T167" s="111"/>
      <c r="U167" s="91"/>
      <c r="V167" s="111"/>
      <c r="W167" s="111"/>
    </row>
    <row r="168" ht="32.9" customHeight="1" spans="1:23">
      <c r="A168" s="23" t="s">
        <v>268</v>
      </c>
      <c r="B168" s="108" t="s">
        <v>339</v>
      </c>
      <c r="C168" s="23" t="s">
        <v>338</v>
      </c>
      <c r="D168" s="23" t="s">
        <v>45</v>
      </c>
      <c r="E168" s="23" t="s">
        <v>100</v>
      </c>
      <c r="F168" s="23" t="s">
        <v>101</v>
      </c>
      <c r="G168" s="23" t="s">
        <v>323</v>
      </c>
      <c r="H168" s="23" t="s">
        <v>324</v>
      </c>
      <c r="I168" s="111">
        <v>94898000</v>
      </c>
      <c r="J168" s="111"/>
      <c r="K168" s="111"/>
      <c r="L168" s="111"/>
      <c r="M168" s="111"/>
      <c r="N168" s="111"/>
      <c r="O168" s="111"/>
      <c r="P168" s="111"/>
      <c r="Q168" s="111"/>
      <c r="R168" s="111">
        <v>94898000</v>
      </c>
      <c r="S168" s="111">
        <v>94898000</v>
      </c>
      <c r="T168" s="111"/>
      <c r="U168" s="91"/>
      <c r="V168" s="111"/>
      <c r="W168" s="111"/>
    </row>
    <row r="169" ht="32.9" customHeight="1" spans="1:23">
      <c r="A169" s="23" t="s">
        <v>268</v>
      </c>
      <c r="B169" s="108" t="s">
        <v>339</v>
      </c>
      <c r="C169" s="23" t="s">
        <v>338</v>
      </c>
      <c r="D169" s="23" t="s">
        <v>45</v>
      </c>
      <c r="E169" s="23" t="s">
        <v>100</v>
      </c>
      <c r="F169" s="23" t="s">
        <v>101</v>
      </c>
      <c r="G169" s="23" t="s">
        <v>346</v>
      </c>
      <c r="H169" s="23" t="s">
        <v>347</v>
      </c>
      <c r="I169" s="111">
        <v>5000</v>
      </c>
      <c r="J169" s="111"/>
      <c r="K169" s="111"/>
      <c r="L169" s="111"/>
      <c r="M169" s="111"/>
      <c r="N169" s="111"/>
      <c r="O169" s="111"/>
      <c r="P169" s="111"/>
      <c r="Q169" s="111"/>
      <c r="R169" s="111">
        <v>5000</v>
      </c>
      <c r="S169" s="111">
        <v>5000</v>
      </c>
      <c r="T169" s="111"/>
      <c r="U169" s="91"/>
      <c r="V169" s="111"/>
      <c r="W169" s="111"/>
    </row>
    <row r="170" ht="32.9" customHeight="1" spans="1:23">
      <c r="A170" s="23"/>
      <c r="B170" s="23"/>
      <c r="C170" s="23" t="s">
        <v>348</v>
      </c>
      <c r="D170" s="23"/>
      <c r="E170" s="23"/>
      <c r="F170" s="23"/>
      <c r="G170" s="23"/>
      <c r="H170" s="23"/>
      <c r="I170" s="111">
        <v>10127689.23</v>
      </c>
      <c r="J170" s="111">
        <v>9689200</v>
      </c>
      <c r="K170" s="111">
        <v>9689200</v>
      </c>
      <c r="L170" s="111"/>
      <c r="M170" s="111"/>
      <c r="N170" s="111">
        <v>438489.23</v>
      </c>
      <c r="O170" s="111"/>
      <c r="P170" s="111"/>
      <c r="Q170" s="111"/>
      <c r="R170" s="111"/>
      <c r="S170" s="111"/>
      <c r="T170" s="111"/>
      <c r="U170" s="91"/>
      <c r="V170" s="111"/>
      <c r="W170" s="111"/>
    </row>
    <row r="171" ht="32.9" customHeight="1" spans="1:23">
      <c r="A171" s="23" t="s">
        <v>268</v>
      </c>
      <c r="B171" s="108" t="s">
        <v>349</v>
      </c>
      <c r="C171" s="23" t="s">
        <v>348</v>
      </c>
      <c r="D171" s="23" t="s">
        <v>45</v>
      </c>
      <c r="E171" s="23" t="s">
        <v>100</v>
      </c>
      <c r="F171" s="23" t="s">
        <v>101</v>
      </c>
      <c r="G171" s="23" t="s">
        <v>220</v>
      </c>
      <c r="H171" s="23" t="s">
        <v>221</v>
      </c>
      <c r="I171" s="111">
        <v>10000</v>
      </c>
      <c r="J171" s="111">
        <v>10000</v>
      </c>
      <c r="K171" s="111">
        <v>10000</v>
      </c>
      <c r="L171" s="111"/>
      <c r="M171" s="111"/>
      <c r="N171" s="111"/>
      <c r="O171" s="111"/>
      <c r="P171" s="111"/>
      <c r="Q171" s="111"/>
      <c r="R171" s="111"/>
      <c r="S171" s="111"/>
      <c r="T171" s="111"/>
      <c r="U171" s="91"/>
      <c r="V171" s="111"/>
      <c r="W171" s="111"/>
    </row>
    <row r="172" ht="32.9" customHeight="1" spans="1:23">
      <c r="A172" s="23" t="s">
        <v>268</v>
      </c>
      <c r="B172" s="108" t="s">
        <v>349</v>
      </c>
      <c r="C172" s="23" t="s">
        <v>348</v>
      </c>
      <c r="D172" s="23" t="s">
        <v>45</v>
      </c>
      <c r="E172" s="23" t="s">
        <v>100</v>
      </c>
      <c r="F172" s="23" t="s">
        <v>101</v>
      </c>
      <c r="G172" s="23" t="s">
        <v>230</v>
      </c>
      <c r="H172" s="23" t="s">
        <v>231</v>
      </c>
      <c r="I172" s="111">
        <v>176414.43</v>
      </c>
      <c r="J172" s="111">
        <v>30000</v>
      </c>
      <c r="K172" s="111">
        <v>30000</v>
      </c>
      <c r="L172" s="111"/>
      <c r="M172" s="111"/>
      <c r="N172" s="111">
        <v>146414.43</v>
      </c>
      <c r="O172" s="111"/>
      <c r="P172" s="111"/>
      <c r="Q172" s="111"/>
      <c r="R172" s="111"/>
      <c r="S172" s="111"/>
      <c r="T172" s="111"/>
      <c r="U172" s="91"/>
      <c r="V172" s="111"/>
      <c r="W172" s="111"/>
    </row>
    <row r="173" ht="32.9" customHeight="1" spans="1:23">
      <c r="A173" s="23" t="s">
        <v>268</v>
      </c>
      <c r="B173" s="108" t="s">
        <v>349</v>
      </c>
      <c r="C173" s="23" t="s">
        <v>348</v>
      </c>
      <c r="D173" s="23" t="s">
        <v>45</v>
      </c>
      <c r="E173" s="23" t="s">
        <v>100</v>
      </c>
      <c r="F173" s="23" t="s">
        <v>101</v>
      </c>
      <c r="G173" s="23" t="s">
        <v>232</v>
      </c>
      <c r="H173" s="23" t="s">
        <v>233</v>
      </c>
      <c r="I173" s="111">
        <v>23000</v>
      </c>
      <c r="J173" s="111"/>
      <c r="K173" s="111"/>
      <c r="L173" s="111"/>
      <c r="M173" s="111"/>
      <c r="N173" s="111">
        <v>23000</v>
      </c>
      <c r="O173" s="111"/>
      <c r="P173" s="111"/>
      <c r="Q173" s="111"/>
      <c r="R173" s="111"/>
      <c r="S173" s="111"/>
      <c r="T173" s="111"/>
      <c r="U173" s="91"/>
      <c r="V173" s="111"/>
      <c r="W173" s="111"/>
    </row>
    <row r="174" ht="32.9" customHeight="1" spans="1:23">
      <c r="A174" s="23" t="s">
        <v>268</v>
      </c>
      <c r="B174" s="108" t="s">
        <v>349</v>
      </c>
      <c r="C174" s="23" t="s">
        <v>348</v>
      </c>
      <c r="D174" s="23" t="s">
        <v>45</v>
      </c>
      <c r="E174" s="23" t="s">
        <v>100</v>
      </c>
      <c r="F174" s="23" t="s">
        <v>101</v>
      </c>
      <c r="G174" s="23" t="s">
        <v>238</v>
      </c>
      <c r="H174" s="23" t="s">
        <v>239</v>
      </c>
      <c r="I174" s="111">
        <v>10000</v>
      </c>
      <c r="J174" s="111">
        <v>10000</v>
      </c>
      <c r="K174" s="111">
        <v>10000</v>
      </c>
      <c r="L174" s="111"/>
      <c r="M174" s="111"/>
      <c r="N174" s="111"/>
      <c r="O174" s="111"/>
      <c r="P174" s="111"/>
      <c r="Q174" s="111"/>
      <c r="R174" s="111"/>
      <c r="S174" s="111"/>
      <c r="T174" s="111"/>
      <c r="U174" s="91"/>
      <c r="V174" s="111"/>
      <c r="W174" s="111"/>
    </row>
    <row r="175" ht="32.9" customHeight="1" spans="1:23">
      <c r="A175" s="23" t="s">
        <v>268</v>
      </c>
      <c r="B175" s="108" t="s">
        <v>349</v>
      </c>
      <c r="C175" s="23" t="s">
        <v>348</v>
      </c>
      <c r="D175" s="23" t="s">
        <v>45</v>
      </c>
      <c r="E175" s="23" t="s">
        <v>100</v>
      </c>
      <c r="F175" s="23" t="s">
        <v>101</v>
      </c>
      <c r="G175" s="23" t="s">
        <v>240</v>
      </c>
      <c r="H175" s="23" t="s">
        <v>241</v>
      </c>
      <c r="I175" s="111">
        <v>9515900</v>
      </c>
      <c r="J175" s="111">
        <v>9315900</v>
      </c>
      <c r="K175" s="111">
        <v>9315900</v>
      </c>
      <c r="L175" s="111"/>
      <c r="M175" s="111"/>
      <c r="N175" s="111">
        <v>200000</v>
      </c>
      <c r="O175" s="111"/>
      <c r="P175" s="111"/>
      <c r="Q175" s="111"/>
      <c r="R175" s="111"/>
      <c r="S175" s="111"/>
      <c r="T175" s="111"/>
      <c r="U175" s="91"/>
      <c r="V175" s="111"/>
      <c r="W175" s="111"/>
    </row>
    <row r="176" ht="32.9" customHeight="1" spans="1:23">
      <c r="A176" s="23" t="s">
        <v>268</v>
      </c>
      <c r="B176" s="108" t="s">
        <v>349</v>
      </c>
      <c r="C176" s="23" t="s">
        <v>348</v>
      </c>
      <c r="D176" s="23" t="s">
        <v>45</v>
      </c>
      <c r="E176" s="23" t="s">
        <v>100</v>
      </c>
      <c r="F176" s="23" t="s">
        <v>101</v>
      </c>
      <c r="G176" s="23" t="s">
        <v>216</v>
      </c>
      <c r="H176" s="23" t="s">
        <v>217</v>
      </c>
      <c r="I176" s="111">
        <v>50674.8</v>
      </c>
      <c r="J176" s="111"/>
      <c r="K176" s="111"/>
      <c r="L176" s="111"/>
      <c r="M176" s="111"/>
      <c r="N176" s="111">
        <v>50674.8</v>
      </c>
      <c r="O176" s="111"/>
      <c r="P176" s="111"/>
      <c r="Q176" s="111"/>
      <c r="R176" s="111"/>
      <c r="S176" s="111"/>
      <c r="T176" s="111"/>
      <c r="U176" s="91"/>
      <c r="V176" s="111"/>
      <c r="W176" s="111"/>
    </row>
    <row r="177" ht="32.9" customHeight="1" spans="1:23">
      <c r="A177" s="23" t="s">
        <v>268</v>
      </c>
      <c r="B177" s="108" t="s">
        <v>349</v>
      </c>
      <c r="C177" s="23" t="s">
        <v>348</v>
      </c>
      <c r="D177" s="23" t="s">
        <v>45</v>
      </c>
      <c r="E177" s="23" t="s">
        <v>100</v>
      </c>
      <c r="F177" s="23" t="s">
        <v>101</v>
      </c>
      <c r="G177" s="23" t="s">
        <v>308</v>
      </c>
      <c r="H177" s="23" t="s">
        <v>309</v>
      </c>
      <c r="I177" s="111">
        <v>341700</v>
      </c>
      <c r="J177" s="111">
        <v>323300</v>
      </c>
      <c r="K177" s="111">
        <v>323300</v>
      </c>
      <c r="L177" s="111"/>
      <c r="M177" s="111"/>
      <c r="N177" s="111">
        <v>18400</v>
      </c>
      <c r="O177" s="111"/>
      <c r="P177" s="111"/>
      <c r="Q177" s="111"/>
      <c r="R177" s="111"/>
      <c r="S177" s="111"/>
      <c r="T177" s="111"/>
      <c r="U177" s="91"/>
      <c r="V177" s="111"/>
      <c r="W177" s="111"/>
    </row>
    <row r="178" ht="32.9" customHeight="1" spans="1:23">
      <c r="A178" s="23"/>
      <c r="B178" s="23"/>
      <c r="C178" s="23" t="s">
        <v>350</v>
      </c>
      <c r="D178" s="23"/>
      <c r="E178" s="23"/>
      <c r="F178" s="23"/>
      <c r="G178" s="23"/>
      <c r="H178" s="23"/>
      <c r="I178" s="111">
        <v>100000</v>
      </c>
      <c r="J178" s="111"/>
      <c r="K178" s="111"/>
      <c r="L178" s="111"/>
      <c r="M178" s="111"/>
      <c r="N178" s="111">
        <v>100000</v>
      </c>
      <c r="O178" s="111"/>
      <c r="P178" s="111"/>
      <c r="Q178" s="111"/>
      <c r="R178" s="111"/>
      <c r="S178" s="111"/>
      <c r="T178" s="111"/>
      <c r="U178" s="91"/>
      <c r="V178" s="111"/>
      <c r="W178" s="111"/>
    </row>
    <row r="179" ht="32.9" customHeight="1" spans="1:23">
      <c r="A179" s="23" t="s">
        <v>257</v>
      </c>
      <c r="B179" s="108" t="s">
        <v>351</v>
      </c>
      <c r="C179" s="23" t="s">
        <v>350</v>
      </c>
      <c r="D179" s="23" t="s">
        <v>45</v>
      </c>
      <c r="E179" s="23" t="s">
        <v>100</v>
      </c>
      <c r="F179" s="23" t="s">
        <v>101</v>
      </c>
      <c r="G179" s="23" t="s">
        <v>220</v>
      </c>
      <c r="H179" s="23" t="s">
        <v>221</v>
      </c>
      <c r="I179" s="111">
        <v>9800</v>
      </c>
      <c r="J179" s="111"/>
      <c r="K179" s="111"/>
      <c r="L179" s="111"/>
      <c r="M179" s="111"/>
      <c r="N179" s="111">
        <v>9800</v>
      </c>
      <c r="O179" s="111"/>
      <c r="P179" s="111"/>
      <c r="Q179" s="111"/>
      <c r="R179" s="111"/>
      <c r="S179" s="111"/>
      <c r="T179" s="111"/>
      <c r="U179" s="91"/>
      <c r="V179" s="111"/>
      <c r="W179" s="111"/>
    </row>
    <row r="180" ht="32.9" customHeight="1" spans="1:23">
      <c r="A180" s="23" t="s">
        <v>257</v>
      </c>
      <c r="B180" s="108" t="s">
        <v>351</v>
      </c>
      <c r="C180" s="23" t="s">
        <v>350</v>
      </c>
      <c r="D180" s="23" t="s">
        <v>45</v>
      </c>
      <c r="E180" s="23" t="s">
        <v>100</v>
      </c>
      <c r="F180" s="23" t="s">
        <v>101</v>
      </c>
      <c r="G180" s="23" t="s">
        <v>230</v>
      </c>
      <c r="H180" s="23" t="s">
        <v>231</v>
      </c>
      <c r="I180" s="111">
        <v>70200</v>
      </c>
      <c r="J180" s="111"/>
      <c r="K180" s="111"/>
      <c r="L180" s="111"/>
      <c r="M180" s="111"/>
      <c r="N180" s="111">
        <v>70200</v>
      </c>
      <c r="O180" s="111"/>
      <c r="P180" s="111"/>
      <c r="Q180" s="111"/>
      <c r="R180" s="111"/>
      <c r="S180" s="111"/>
      <c r="T180" s="111"/>
      <c r="U180" s="91"/>
      <c r="V180" s="111"/>
      <c r="W180" s="111"/>
    </row>
    <row r="181" ht="32.9" customHeight="1" spans="1:23">
      <c r="A181" s="23" t="s">
        <v>257</v>
      </c>
      <c r="B181" s="108" t="s">
        <v>351</v>
      </c>
      <c r="C181" s="23" t="s">
        <v>350</v>
      </c>
      <c r="D181" s="23" t="s">
        <v>45</v>
      </c>
      <c r="E181" s="23" t="s">
        <v>100</v>
      </c>
      <c r="F181" s="23" t="s">
        <v>101</v>
      </c>
      <c r="G181" s="23" t="s">
        <v>216</v>
      </c>
      <c r="H181" s="23" t="s">
        <v>217</v>
      </c>
      <c r="I181" s="111">
        <v>20000</v>
      </c>
      <c r="J181" s="111"/>
      <c r="K181" s="111"/>
      <c r="L181" s="111"/>
      <c r="M181" s="111"/>
      <c r="N181" s="111">
        <v>20000</v>
      </c>
      <c r="O181" s="111"/>
      <c r="P181" s="111"/>
      <c r="Q181" s="111"/>
      <c r="R181" s="111"/>
      <c r="S181" s="111"/>
      <c r="T181" s="111"/>
      <c r="U181" s="91"/>
      <c r="V181" s="111"/>
      <c r="W181" s="111"/>
    </row>
    <row r="182" ht="32.9" customHeight="1" spans="1:23">
      <c r="A182" s="23"/>
      <c r="B182" s="23"/>
      <c r="C182" s="23" t="s">
        <v>352</v>
      </c>
      <c r="D182" s="23"/>
      <c r="E182" s="23"/>
      <c r="F182" s="23"/>
      <c r="G182" s="23"/>
      <c r="H182" s="23"/>
      <c r="I182" s="111">
        <v>160000</v>
      </c>
      <c r="J182" s="111">
        <v>160000</v>
      </c>
      <c r="K182" s="111">
        <v>160000</v>
      </c>
      <c r="L182" s="111"/>
      <c r="M182" s="111"/>
      <c r="N182" s="111"/>
      <c r="O182" s="111"/>
      <c r="P182" s="111"/>
      <c r="Q182" s="111"/>
      <c r="R182" s="111"/>
      <c r="S182" s="111"/>
      <c r="T182" s="111"/>
      <c r="U182" s="91"/>
      <c r="V182" s="111"/>
      <c r="W182" s="111"/>
    </row>
    <row r="183" ht="32.9" customHeight="1" spans="1:23">
      <c r="A183" s="23" t="s">
        <v>257</v>
      </c>
      <c r="B183" s="108" t="s">
        <v>353</v>
      </c>
      <c r="C183" s="23" t="s">
        <v>352</v>
      </c>
      <c r="D183" s="23" t="s">
        <v>45</v>
      </c>
      <c r="E183" s="23" t="s">
        <v>81</v>
      </c>
      <c r="F183" s="23" t="s">
        <v>82</v>
      </c>
      <c r="G183" s="23" t="s">
        <v>308</v>
      </c>
      <c r="H183" s="23" t="s">
        <v>309</v>
      </c>
      <c r="I183" s="111">
        <v>160000</v>
      </c>
      <c r="J183" s="111">
        <v>160000</v>
      </c>
      <c r="K183" s="111">
        <v>160000</v>
      </c>
      <c r="L183" s="111"/>
      <c r="M183" s="111"/>
      <c r="N183" s="111"/>
      <c r="O183" s="111"/>
      <c r="P183" s="111"/>
      <c r="Q183" s="111"/>
      <c r="R183" s="111"/>
      <c r="S183" s="111"/>
      <c r="T183" s="111"/>
      <c r="U183" s="91"/>
      <c r="V183" s="111"/>
      <c r="W183" s="111"/>
    </row>
    <row r="184" ht="18.75" customHeight="1" spans="1:23">
      <c r="A184" s="30" t="s">
        <v>120</v>
      </c>
      <c r="B184" s="31"/>
      <c r="C184" s="31"/>
      <c r="D184" s="31"/>
      <c r="E184" s="31"/>
      <c r="F184" s="31"/>
      <c r="G184" s="31"/>
      <c r="H184" s="32"/>
      <c r="I184" s="111">
        <v>1625767398.17</v>
      </c>
      <c r="J184" s="111">
        <v>12877200</v>
      </c>
      <c r="K184" s="111">
        <v>12877200</v>
      </c>
      <c r="L184" s="111"/>
      <c r="M184" s="111"/>
      <c r="N184" s="111">
        <v>36662018.17</v>
      </c>
      <c r="O184" s="111"/>
      <c r="P184" s="111"/>
      <c r="Q184" s="111"/>
      <c r="R184" s="111">
        <v>1576228180</v>
      </c>
      <c r="S184" s="111">
        <v>1576228180</v>
      </c>
      <c r="T184" s="111"/>
      <c r="U184" s="91"/>
      <c r="V184" s="111"/>
      <c r="W184" s="111"/>
    </row>
  </sheetData>
  <mergeCells count="28">
    <mergeCell ref="A2:W2"/>
    <mergeCell ref="A3:I3"/>
    <mergeCell ref="J4:M4"/>
    <mergeCell ref="N4:P4"/>
    <mergeCell ref="R4:W4"/>
    <mergeCell ref="J5:K5"/>
    <mergeCell ref="A184:H18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1"/>
  <sheetViews>
    <sheetView showZeros="0" tabSelected="1" topLeftCell="A10" workbookViewId="0">
      <selection activeCell="D44" sqref="D44"/>
    </sheetView>
  </sheetViews>
  <sheetFormatPr defaultColWidth="9.14166666666667" defaultRowHeight="12" customHeight="1"/>
  <cols>
    <col min="1" max="1" width="30.875" customWidth="1"/>
    <col min="2" max="2" width="28.625" customWidth="1"/>
    <col min="3" max="3" width="9.375" customWidth="1"/>
    <col min="4" max="4" width="12.875" customWidth="1"/>
    <col min="5" max="5" width="23.375" customWidth="1"/>
    <col min="6" max="6" width="8.875" customWidth="1"/>
    <col min="7" max="7" width="7.625" customWidth="1"/>
    <col min="8" max="9" width="8.875" customWidth="1"/>
    <col min="10" max="10" width="40.5" customWidth="1"/>
  </cols>
  <sheetData>
    <row r="1" spans="10:10">
      <c r="J1" s="53" t="s">
        <v>354</v>
      </c>
    </row>
    <row r="2" ht="27" spans="1:10">
      <c r="A2" s="44" t="s">
        <v>355</v>
      </c>
      <c r="B2" s="27"/>
      <c r="C2" s="27"/>
      <c r="D2" s="27"/>
      <c r="E2" s="27"/>
      <c r="F2" s="45"/>
      <c r="G2" s="27"/>
      <c r="H2" s="45"/>
      <c r="I2" s="45"/>
      <c r="J2" s="27"/>
    </row>
    <row r="3" ht="21" customHeight="1" spans="1:1">
      <c r="A3" s="4" t="str">
        <f>"单位名称："&amp;"云南省肿瘤医院（昆明医科大学第三附属医院）"</f>
        <v>单位名称：云南省肿瘤医院（昆明医科大学第三附属医院）</v>
      </c>
    </row>
    <row r="4" ht="83" customHeight="1" spans="1:10">
      <c r="A4" s="46" t="s">
        <v>356</v>
      </c>
      <c r="B4" s="46" t="s">
        <v>357</v>
      </c>
      <c r="C4" s="46" t="s">
        <v>358</v>
      </c>
      <c r="D4" s="46" t="s">
        <v>359</v>
      </c>
      <c r="E4" s="46" t="s">
        <v>360</v>
      </c>
      <c r="F4" s="47" t="s">
        <v>361</v>
      </c>
      <c r="G4" s="46" t="s">
        <v>362</v>
      </c>
      <c r="H4" s="47" t="s">
        <v>363</v>
      </c>
      <c r="I4" s="47" t="s">
        <v>364</v>
      </c>
      <c r="J4" s="46" t="s">
        <v>365</v>
      </c>
    </row>
    <row r="5" ht="18" customHeight="1" spans="1:10">
      <c r="A5" s="46">
        <v>1</v>
      </c>
      <c r="B5" s="46">
        <v>2</v>
      </c>
      <c r="C5" s="46">
        <v>3</v>
      </c>
      <c r="D5" s="46">
        <v>4</v>
      </c>
      <c r="E5" s="46">
        <v>5</v>
      </c>
      <c r="F5" s="47">
        <v>6</v>
      </c>
      <c r="G5" s="46">
        <v>7</v>
      </c>
      <c r="H5" s="47">
        <v>8</v>
      </c>
      <c r="I5" s="47">
        <v>9</v>
      </c>
      <c r="J5" s="46">
        <v>10</v>
      </c>
    </row>
    <row r="6" ht="35" customHeight="1" spans="1:10">
      <c r="A6" s="48" t="s">
        <v>45</v>
      </c>
      <c r="B6" s="49"/>
      <c r="C6" s="49"/>
      <c r="D6" s="49"/>
      <c r="E6" s="50"/>
      <c r="F6" s="51"/>
      <c r="G6" s="50"/>
      <c r="H6" s="51"/>
      <c r="I6" s="51"/>
      <c r="J6" s="50"/>
    </row>
    <row r="7" ht="36" customHeight="1" spans="1:10">
      <c r="A7" s="106" t="s">
        <v>314</v>
      </c>
      <c r="B7" s="52" t="s">
        <v>366</v>
      </c>
      <c r="C7" s="52" t="s">
        <v>367</v>
      </c>
      <c r="D7" s="52" t="s">
        <v>368</v>
      </c>
      <c r="E7" s="48" t="s">
        <v>369</v>
      </c>
      <c r="F7" s="52" t="s">
        <v>370</v>
      </c>
      <c r="G7" s="48" t="s">
        <v>371</v>
      </c>
      <c r="H7" s="52" t="s">
        <v>372</v>
      </c>
      <c r="I7" s="52" t="s">
        <v>373</v>
      </c>
      <c r="J7" s="54" t="s">
        <v>374</v>
      </c>
    </row>
    <row r="8" ht="36" customHeight="1" spans="1:10">
      <c r="A8" s="106" t="s">
        <v>314</v>
      </c>
      <c r="B8" s="52" t="s">
        <v>366</v>
      </c>
      <c r="C8" s="52" t="s">
        <v>367</v>
      </c>
      <c r="D8" s="52" t="s">
        <v>375</v>
      </c>
      <c r="E8" s="48" t="s">
        <v>376</v>
      </c>
      <c r="F8" s="52" t="s">
        <v>377</v>
      </c>
      <c r="G8" s="48" t="s">
        <v>378</v>
      </c>
      <c r="H8" s="52" t="s">
        <v>379</v>
      </c>
      <c r="I8" s="52" t="s">
        <v>380</v>
      </c>
      <c r="J8" s="54" t="s">
        <v>381</v>
      </c>
    </row>
    <row r="9" ht="36" customHeight="1" spans="1:10">
      <c r="A9" s="106" t="s">
        <v>314</v>
      </c>
      <c r="B9" s="52" t="s">
        <v>366</v>
      </c>
      <c r="C9" s="52" t="s">
        <v>382</v>
      </c>
      <c r="D9" s="52" t="s">
        <v>383</v>
      </c>
      <c r="E9" s="48" t="s">
        <v>384</v>
      </c>
      <c r="F9" s="52" t="s">
        <v>377</v>
      </c>
      <c r="G9" s="48" t="s">
        <v>385</v>
      </c>
      <c r="H9" s="52" t="s">
        <v>379</v>
      </c>
      <c r="I9" s="52" t="s">
        <v>380</v>
      </c>
      <c r="J9" s="54" t="s">
        <v>386</v>
      </c>
    </row>
    <row r="10" ht="36" customHeight="1" spans="1:10">
      <c r="A10" s="106" t="s">
        <v>314</v>
      </c>
      <c r="B10" s="52" t="s">
        <v>366</v>
      </c>
      <c r="C10" s="52" t="s">
        <v>387</v>
      </c>
      <c r="D10" s="52" t="s">
        <v>388</v>
      </c>
      <c r="E10" s="48" t="s">
        <v>389</v>
      </c>
      <c r="F10" s="52" t="s">
        <v>370</v>
      </c>
      <c r="G10" s="48" t="s">
        <v>390</v>
      </c>
      <c r="H10" s="52" t="s">
        <v>391</v>
      </c>
      <c r="I10" s="52" t="s">
        <v>373</v>
      </c>
      <c r="J10" s="54" t="s">
        <v>392</v>
      </c>
    </row>
    <row r="11" ht="65" customHeight="1" spans="1:10">
      <c r="A11" s="106" t="s">
        <v>317</v>
      </c>
      <c r="B11" s="52" t="s">
        <v>393</v>
      </c>
      <c r="C11" s="52" t="s">
        <v>367</v>
      </c>
      <c r="D11" s="52" t="s">
        <v>368</v>
      </c>
      <c r="E11" s="48" t="s">
        <v>394</v>
      </c>
      <c r="F11" s="52" t="s">
        <v>370</v>
      </c>
      <c r="G11" s="48" t="s">
        <v>140</v>
      </c>
      <c r="H11" s="52" t="s">
        <v>372</v>
      </c>
      <c r="I11" s="52" t="s">
        <v>373</v>
      </c>
      <c r="J11" s="54" t="s">
        <v>395</v>
      </c>
    </row>
    <row r="12" ht="65" customHeight="1" spans="1:10">
      <c r="A12" s="106" t="s">
        <v>317</v>
      </c>
      <c r="B12" s="52" t="s">
        <v>393</v>
      </c>
      <c r="C12" s="52" t="s">
        <v>382</v>
      </c>
      <c r="D12" s="52" t="s">
        <v>396</v>
      </c>
      <c r="E12" s="48" t="s">
        <v>397</v>
      </c>
      <c r="F12" s="52" t="s">
        <v>370</v>
      </c>
      <c r="G12" s="48" t="s">
        <v>398</v>
      </c>
      <c r="H12" s="52" t="s">
        <v>391</v>
      </c>
      <c r="I12" s="52" t="s">
        <v>373</v>
      </c>
      <c r="J12" s="54" t="s">
        <v>399</v>
      </c>
    </row>
    <row r="13" ht="65" customHeight="1" spans="1:10">
      <c r="A13" s="106" t="s">
        <v>317</v>
      </c>
      <c r="B13" s="52" t="s">
        <v>393</v>
      </c>
      <c r="C13" s="52" t="s">
        <v>387</v>
      </c>
      <c r="D13" s="52" t="s">
        <v>388</v>
      </c>
      <c r="E13" s="48" t="s">
        <v>400</v>
      </c>
      <c r="F13" s="52" t="s">
        <v>370</v>
      </c>
      <c r="G13" s="48" t="s">
        <v>390</v>
      </c>
      <c r="H13" s="52" t="s">
        <v>391</v>
      </c>
      <c r="I13" s="52" t="s">
        <v>373</v>
      </c>
      <c r="J13" s="54" t="s">
        <v>401</v>
      </c>
    </row>
    <row r="14" ht="50" customHeight="1" spans="1:10">
      <c r="A14" s="106" t="s">
        <v>348</v>
      </c>
      <c r="B14" s="52" t="s">
        <v>402</v>
      </c>
      <c r="C14" s="52" t="s">
        <v>367</v>
      </c>
      <c r="D14" s="52" t="s">
        <v>368</v>
      </c>
      <c r="E14" s="48" t="s">
        <v>403</v>
      </c>
      <c r="F14" s="52" t="s">
        <v>370</v>
      </c>
      <c r="G14" s="48" t="s">
        <v>404</v>
      </c>
      <c r="H14" s="52" t="s">
        <v>405</v>
      </c>
      <c r="I14" s="52" t="s">
        <v>373</v>
      </c>
      <c r="J14" s="54" t="s">
        <v>406</v>
      </c>
    </row>
    <row r="15" ht="50" customHeight="1" spans="1:10">
      <c r="A15" s="106" t="s">
        <v>348</v>
      </c>
      <c r="B15" s="52" t="s">
        <v>402</v>
      </c>
      <c r="C15" s="52" t="s">
        <v>367</v>
      </c>
      <c r="D15" s="52" t="s">
        <v>368</v>
      </c>
      <c r="E15" s="48" t="s">
        <v>407</v>
      </c>
      <c r="F15" s="52" t="s">
        <v>370</v>
      </c>
      <c r="G15" s="48" t="s">
        <v>408</v>
      </c>
      <c r="H15" s="52" t="s">
        <v>372</v>
      </c>
      <c r="I15" s="52" t="s">
        <v>373</v>
      </c>
      <c r="J15" s="54" t="s">
        <v>409</v>
      </c>
    </row>
    <row r="16" ht="50" customHeight="1" spans="1:10">
      <c r="A16" s="106" t="s">
        <v>348</v>
      </c>
      <c r="B16" s="52" t="s">
        <v>402</v>
      </c>
      <c r="C16" s="52" t="s">
        <v>367</v>
      </c>
      <c r="D16" s="52" t="s">
        <v>410</v>
      </c>
      <c r="E16" s="48" t="s">
        <v>411</v>
      </c>
      <c r="F16" s="52" t="s">
        <v>370</v>
      </c>
      <c r="G16" s="48" t="s">
        <v>390</v>
      </c>
      <c r="H16" s="52" t="s">
        <v>391</v>
      </c>
      <c r="I16" s="52" t="s">
        <v>373</v>
      </c>
      <c r="J16" s="54" t="s">
        <v>412</v>
      </c>
    </row>
    <row r="17" ht="50" customHeight="1" spans="1:10">
      <c r="A17" s="106" t="s">
        <v>348</v>
      </c>
      <c r="B17" s="52" t="s">
        <v>402</v>
      </c>
      <c r="C17" s="52" t="s">
        <v>382</v>
      </c>
      <c r="D17" s="52" t="s">
        <v>413</v>
      </c>
      <c r="E17" s="48" t="s">
        <v>414</v>
      </c>
      <c r="F17" s="52" t="s">
        <v>415</v>
      </c>
      <c r="G17" s="48" t="s">
        <v>416</v>
      </c>
      <c r="H17" s="52" t="s">
        <v>417</v>
      </c>
      <c r="I17" s="52" t="s">
        <v>373</v>
      </c>
      <c r="J17" s="54" t="s">
        <v>418</v>
      </c>
    </row>
    <row r="18" ht="50" customHeight="1" spans="1:10">
      <c r="A18" s="106" t="s">
        <v>348</v>
      </c>
      <c r="B18" s="52" t="s">
        <v>402</v>
      </c>
      <c r="C18" s="52" t="s">
        <v>382</v>
      </c>
      <c r="D18" s="52" t="s">
        <v>413</v>
      </c>
      <c r="E18" s="48" t="s">
        <v>419</v>
      </c>
      <c r="F18" s="52" t="s">
        <v>415</v>
      </c>
      <c r="G18" s="48" t="s">
        <v>420</v>
      </c>
      <c r="H18" s="52" t="s">
        <v>391</v>
      </c>
      <c r="I18" s="52" t="s">
        <v>373</v>
      </c>
      <c r="J18" s="54" t="s">
        <v>421</v>
      </c>
    </row>
    <row r="19" ht="50" customHeight="1" spans="1:10">
      <c r="A19" s="106" t="s">
        <v>348</v>
      </c>
      <c r="B19" s="52" t="s">
        <v>402</v>
      </c>
      <c r="C19" s="52" t="s">
        <v>382</v>
      </c>
      <c r="D19" s="52" t="s">
        <v>383</v>
      </c>
      <c r="E19" s="48" t="s">
        <v>422</v>
      </c>
      <c r="F19" s="52" t="s">
        <v>370</v>
      </c>
      <c r="G19" s="48" t="s">
        <v>390</v>
      </c>
      <c r="H19" s="52" t="s">
        <v>391</v>
      </c>
      <c r="I19" s="52" t="s">
        <v>373</v>
      </c>
      <c r="J19" s="54" t="s">
        <v>423</v>
      </c>
    </row>
    <row r="20" ht="50" customHeight="1" spans="1:10">
      <c r="A20" s="106" t="s">
        <v>348</v>
      </c>
      <c r="B20" s="52" t="s">
        <v>402</v>
      </c>
      <c r="C20" s="52" t="s">
        <v>387</v>
      </c>
      <c r="D20" s="52" t="s">
        <v>388</v>
      </c>
      <c r="E20" s="48" t="s">
        <v>388</v>
      </c>
      <c r="F20" s="52" t="s">
        <v>370</v>
      </c>
      <c r="G20" s="48" t="s">
        <v>390</v>
      </c>
      <c r="H20" s="52" t="s">
        <v>391</v>
      </c>
      <c r="I20" s="52" t="s">
        <v>373</v>
      </c>
      <c r="J20" s="54" t="s">
        <v>424</v>
      </c>
    </row>
    <row r="21" ht="45" customHeight="1" spans="1:10">
      <c r="A21" s="106" t="s">
        <v>333</v>
      </c>
      <c r="B21" s="52" t="s">
        <v>425</v>
      </c>
      <c r="C21" s="52" t="s">
        <v>367</v>
      </c>
      <c r="D21" s="52" t="s">
        <v>368</v>
      </c>
      <c r="E21" s="48" t="s">
        <v>426</v>
      </c>
      <c r="F21" s="52" t="s">
        <v>370</v>
      </c>
      <c r="G21" s="48" t="s">
        <v>416</v>
      </c>
      <c r="H21" s="52" t="s">
        <v>391</v>
      </c>
      <c r="I21" s="52" t="s">
        <v>373</v>
      </c>
      <c r="J21" s="54" t="s">
        <v>427</v>
      </c>
    </row>
    <row r="22" ht="45" customHeight="1" spans="1:10">
      <c r="A22" s="106" t="s">
        <v>333</v>
      </c>
      <c r="B22" s="52" t="s">
        <v>425</v>
      </c>
      <c r="C22" s="52" t="s">
        <v>367</v>
      </c>
      <c r="D22" s="52" t="s">
        <v>410</v>
      </c>
      <c r="E22" s="48" t="s">
        <v>428</v>
      </c>
      <c r="F22" s="52" t="s">
        <v>377</v>
      </c>
      <c r="G22" s="48" t="s">
        <v>429</v>
      </c>
      <c r="H22" s="52" t="s">
        <v>391</v>
      </c>
      <c r="I22" s="52" t="s">
        <v>373</v>
      </c>
      <c r="J22" s="54" t="s">
        <v>430</v>
      </c>
    </row>
    <row r="23" ht="45" customHeight="1" spans="1:10">
      <c r="A23" s="106" t="s">
        <v>333</v>
      </c>
      <c r="B23" s="52" t="s">
        <v>425</v>
      </c>
      <c r="C23" s="52" t="s">
        <v>382</v>
      </c>
      <c r="D23" s="52" t="s">
        <v>383</v>
      </c>
      <c r="E23" s="48" t="s">
        <v>431</v>
      </c>
      <c r="F23" s="52" t="s">
        <v>377</v>
      </c>
      <c r="G23" s="48" t="s">
        <v>429</v>
      </c>
      <c r="H23" s="52" t="s">
        <v>391</v>
      </c>
      <c r="I23" s="52" t="s">
        <v>373</v>
      </c>
      <c r="J23" s="54" t="s">
        <v>432</v>
      </c>
    </row>
    <row r="24" ht="45" customHeight="1" spans="1:10">
      <c r="A24" s="106" t="s">
        <v>333</v>
      </c>
      <c r="B24" s="52" t="s">
        <v>425</v>
      </c>
      <c r="C24" s="52" t="s">
        <v>387</v>
      </c>
      <c r="D24" s="52" t="s">
        <v>388</v>
      </c>
      <c r="E24" s="48" t="s">
        <v>433</v>
      </c>
      <c r="F24" s="52" t="s">
        <v>370</v>
      </c>
      <c r="G24" s="48" t="s">
        <v>390</v>
      </c>
      <c r="H24" s="52" t="s">
        <v>391</v>
      </c>
      <c r="I24" s="52" t="s">
        <v>373</v>
      </c>
      <c r="J24" s="54" t="s">
        <v>434</v>
      </c>
    </row>
    <row r="25" ht="45" customHeight="1" spans="1:10">
      <c r="A25" s="106" t="s">
        <v>310</v>
      </c>
      <c r="B25" s="52" t="s">
        <v>435</v>
      </c>
      <c r="C25" s="52" t="s">
        <v>367</v>
      </c>
      <c r="D25" s="52" t="s">
        <v>368</v>
      </c>
      <c r="E25" s="48" t="s">
        <v>436</v>
      </c>
      <c r="F25" s="52" t="s">
        <v>370</v>
      </c>
      <c r="G25" s="48" t="s">
        <v>138</v>
      </c>
      <c r="H25" s="52" t="s">
        <v>437</v>
      </c>
      <c r="I25" s="52" t="s">
        <v>373</v>
      </c>
      <c r="J25" s="54" t="s">
        <v>438</v>
      </c>
    </row>
    <row r="26" ht="45" customHeight="1" spans="1:10">
      <c r="A26" s="106" t="s">
        <v>310</v>
      </c>
      <c r="B26" s="52" t="s">
        <v>435</v>
      </c>
      <c r="C26" s="52" t="s">
        <v>367</v>
      </c>
      <c r="D26" s="52" t="s">
        <v>375</v>
      </c>
      <c r="E26" s="48" t="s">
        <v>439</v>
      </c>
      <c r="F26" s="52" t="s">
        <v>370</v>
      </c>
      <c r="G26" s="48" t="s">
        <v>390</v>
      </c>
      <c r="H26" s="52" t="s">
        <v>391</v>
      </c>
      <c r="I26" s="52" t="s">
        <v>373</v>
      </c>
      <c r="J26" s="54" t="s">
        <v>440</v>
      </c>
    </row>
    <row r="27" ht="45" customHeight="1" spans="1:10">
      <c r="A27" s="106" t="s">
        <v>310</v>
      </c>
      <c r="B27" s="52" t="s">
        <v>435</v>
      </c>
      <c r="C27" s="52" t="s">
        <v>382</v>
      </c>
      <c r="D27" s="52" t="s">
        <v>383</v>
      </c>
      <c r="E27" s="48" t="s">
        <v>441</v>
      </c>
      <c r="F27" s="52" t="s">
        <v>415</v>
      </c>
      <c r="G27" s="48" t="s">
        <v>141</v>
      </c>
      <c r="H27" s="52" t="s">
        <v>391</v>
      </c>
      <c r="I27" s="52" t="s">
        <v>373</v>
      </c>
      <c r="J27" s="54" t="s">
        <v>442</v>
      </c>
    </row>
    <row r="28" ht="58" customHeight="1" spans="1:10">
      <c r="A28" s="106" t="s">
        <v>338</v>
      </c>
      <c r="B28" s="52" t="s">
        <v>443</v>
      </c>
      <c r="C28" s="52" t="s">
        <v>367</v>
      </c>
      <c r="D28" s="52" t="s">
        <v>368</v>
      </c>
      <c r="E28" s="48" t="s">
        <v>444</v>
      </c>
      <c r="F28" s="52" t="s">
        <v>370</v>
      </c>
      <c r="G28" s="48" t="s">
        <v>390</v>
      </c>
      <c r="H28" s="52" t="s">
        <v>391</v>
      </c>
      <c r="I28" s="52" t="s">
        <v>373</v>
      </c>
      <c r="J28" s="54" t="s">
        <v>445</v>
      </c>
    </row>
    <row r="29" ht="58" customHeight="1" spans="1:10">
      <c r="A29" s="106" t="s">
        <v>338</v>
      </c>
      <c r="B29" s="52" t="s">
        <v>443</v>
      </c>
      <c r="C29" s="52" t="s">
        <v>367</v>
      </c>
      <c r="D29" s="52" t="s">
        <v>368</v>
      </c>
      <c r="E29" s="48" t="s">
        <v>446</v>
      </c>
      <c r="F29" s="52" t="s">
        <v>370</v>
      </c>
      <c r="G29" s="48" t="s">
        <v>390</v>
      </c>
      <c r="H29" s="52" t="s">
        <v>391</v>
      </c>
      <c r="I29" s="52" t="s">
        <v>373</v>
      </c>
      <c r="J29" s="54" t="s">
        <v>447</v>
      </c>
    </row>
    <row r="30" ht="58" customHeight="1" spans="1:10">
      <c r="A30" s="106" t="s">
        <v>338</v>
      </c>
      <c r="B30" s="52" t="s">
        <v>443</v>
      </c>
      <c r="C30" s="52" t="s">
        <v>367</v>
      </c>
      <c r="D30" s="52" t="s">
        <v>368</v>
      </c>
      <c r="E30" s="48" t="s">
        <v>448</v>
      </c>
      <c r="F30" s="52" t="s">
        <v>370</v>
      </c>
      <c r="G30" s="48" t="s">
        <v>390</v>
      </c>
      <c r="H30" s="52" t="s">
        <v>391</v>
      </c>
      <c r="I30" s="52" t="s">
        <v>373</v>
      </c>
      <c r="J30" s="54" t="s">
        <v>449</v>
      </c>
    </row>
    <row r="31" ht="58" customHeight="1" spans="1:10">
      <c r="A31" s="106" t="s">
        <v>338</v>
      </c>
      <c r="B31" s="52" t="s">
        <v>443</v>
      </c>
      <c r="C31" s="52" t="s">
        <v>367</v>
      </c>
      <c r="D31" s="52" t="s">
        <v>410</v>
      </c>
      <c r="E31" s="48" t="s">
        <v>450</v>
      </c>
      <c r="F31" s="52" t="s">
        <v>415</v>
      </c>
      <c r="G31" s="48" t="s">
        <v>451</v>
      </c>
      <c r="H31" s="52" t="s">
        <v>391</v>
      </c>
      <c r="I31" s="52" t="s">
        <v>373</v>
      </c>
      <c r="J31" s="54" t="s">
        <v>452</v>
      </c>
    </row>
    <row r="32" ht="58" customHeight="1" spans="1:10">
      <c r="A32" s="106" t="s">
        <v>338</v>
      </c>
      <c r="B32" s="52" t="s">
        <v>443</v>
      </c>
      <c r="C32" s="52" t="s">
        <v>367</v>
      </c>
      <c r="D32" s="52" t="s">
        <v>410</v>
      </c>
      <c r="E32" s="48" t="s">
        <v>453</v>
      </c>
      <c r="F32" s="52" t="s">
        <v>370</v>
      </c>
      <c r="G32" s="48" t="s">
        <v>416</v>
      </c>
      <c r="H32" s="52" t="s">
        <v>391</v>
      </c>
      <c r="I32" s="52" t="s">
        <v>373</v>
      </c>
      <c r="J32" s="54" t="s">
        <v>454</v>
      </c>
    </row>
    <row r="33" ht="58" customHeight="1" spans="1:10">
      <c r="A33" s="106" t="s">
        <v>338</v>
      </c>
      <c r="B33" s="52" t="s">
        <v>443</v>
      </c>
      <c r="C33" s="52" t="s">
        <v>367</v>
      </c>
      <c r="D33" s="52" t="s">
        <v>375</v>
      </c>
      <c r="E33" s="48" t="s">
        <v>455</v>
      </c>
      <c r="F33" s="52" t="s">
        <v>415</v>
      </c>
      <c r="G33" s="48" t="s">
        <v>429</v>
      </c>
      <c r="H33" s="52" t="s">
        <v>391</v>
      </c>
      <c r="I33" s="52" t="s">
        <v>373</v>
      </c>
      <c r="J33" s="54" t="s">
        <v>456</v>
      </c>
    </row>
    <row r="34" ht="58" customHeight="1" spans="1:10">
      <c r="A34" s="106" t="s">
        <v>338</v>
      </c>
      <c r="B34" s="52" t="s">
        <v>443</v>
      </c>
      <c r="C34" s="52" t="s">
        <v>382</v>
      </c>
      <c r="D34" s="52" t="s">
        <v>383</v>
      </c>
      <c r="E34" s="48" t="s">
        <v>457</v>
      </c>
      <c r="F34" s="52" t="s">
        <v>370</v>
      </c>
      <c r="G34" s="48" t="s">
        <v>458</v>
      </c>
      <c r="H34" s="52" t="s">
        <v>405</v>
      </c>
      <c r="I34" s="52" t="s">
        <v>373</v>
      </c>
      <c r="J34" s="54" t="s">
        <v>459</v>
      </c>
    </row>
    <row r="35" ht="58" customHeight="1" spans="1:10">
      <c r="A35" s="106" t="s">
        <v>338</v>
      </c>
      <c r="B35" s="52" t="s">
        <v>443</v>
      </c>
      <c r="C35" s="52" t="s">
        <v>382</v>
      </c>
      <c r="D35" s="52" t="s">
        <v>383</v>
      </c>
      <c r="E35" s="48" t="s">
        <v>460</v>
      </c>
      <c r="F35" s="52" t="s">
        <v>370</v>
      </c>
      <c r="G35" s="48" t="s">
        <v>461</v>
      </c>
      <c r="H35" s="52" t="s">
        <v>391</v>
      </c>
      <c r="I35" s="52" t="s">
        <v>373</v>
      </c>
      <c r="J35" s="54" t="s">
        <v>462</v>
      </c>
    </row>
    <row r="36" ht="58" customHeight="1" spans="1:10">
      <c r="A36" s="106" t="s">
        <v>338</v>
      </c>
      <c r="B36" s="52" t="s">
        <v>443</v>
      </c>
      <c r="C36" s="52" t="s">
        <v>382</v>
      </c>
      <c r="D36" s="52" t="s">
        <v>383</v>
      </c>
      <c r="E36" s="48" t="s">
        <v>463</v>
      </c>
      <c r="F36" s="52" t="s">
        <v>370</v>
      </c>
      <c r="G36" s="48" t="s">
        <v>464</v>
      </c>
      <c r="H36" s="52" t="s">
        <v>465</v>
      </c>
      <c r="I36" s="52" t="s">
        <v>373</v>
      </c>
      <c r="J36" s="54" t="s">
        <v>466</v>
      </c>
    </row>
    <row r="37" ht="58" customHeight="1" spans="1:10">
      <c r="A37" s="106" t="s">
        <v>338</v>
      </c>
      <c r="B37" s="52" t="s">
        <v>443</v>
      </c>
      <c r="C37" s="52" t="s">
        <v>387</v>
      </c>
      <c r="D37" s="52" t="s">
        <v>388</v>
      </c>
      <c r="E37" s="48" t="s">
        <v>467</v>
      </c>
      <c r="F37" s="52" t="s">
        <v>370</v>
      </c>
      <c r="G37" s="48" t="s">
        <v>390</v>
      </c>
      <c r="H37" s="52" t="s">
        <v>391</v>
      </c>
      <c r="I37" s="52" t="s">
        <v>373</v>
      </c>
      <c r="J37" s="54" t="s">
        <v>468</v>
      </c>
    </row>
    <row r="38" ht="58" customHeight="1" spans="1:10">
      <c r="A38" s="106" t="s">
        <v>338</v>
      </c>
      <c r="B38" s="52" t="s">
        <v>443</v>
      </c>
      <c r="C38" s="52" t="s">
        <v>469</v>
      </c>
      <c r="D38" s="52" t="s">
        <v>470</v>
      </c>
      <c r="E38" s="48" t="s">
        <v>471</v>
      </c>
      <c r="F38" s="52" t="s">
        <v>415</v>
      </c>
      <c r="G38" s="48" t="s">
        <v>429</v>
      </c>
      <c r="H38" s="52" t="s">
        <v>391</v>
      </c>
      <c r="I38" s="52" t="s">
        <v>373</v>
      </c>
      <c r="J38" s="54" t="s">
        <v>472</v>
      </c>
    </row>
    <row r="39" ht="45" customHeight="1" spans="1:10">
      <c r="A39" s="106" t="s">
        <v>352</v>
      </c>
      <c r="B39" s="52" t="s">
        <v>473</v>
      </c>
      <c r="C39" s="52" t="s">
        <v>367</v>
      </c>
      <c r="D39" s="52" t="s">
        <v>410</v>
      </c>
      <c r="E39" s="48" t="s">
        <v>474</v>
      </c>
      <c r="F39" s="52" t="s">
        <v>370</v>
      </c>
      <c r="G39" s="48" t="s">
        <v>475</v>
      </c>
      <c r="H39" s="52" t="s">
        <v>391</v>
      </c>
      <c r="I39" s="52" t="s">
        <v>373</v>
      </c>
      <c r="J39" s="54" t="s">
        <v>476</v>
      </c>
    </row>
    <row r="40" ht="45" customHeight="1" spans="1:10">
      <c r="A40" s="106" t="s">
        <v>352</v>
      </c>
      <c r="B40" s="52" t="s">
        <v>473</v>
      </c>
      <c r="C40" s="52" t="s">
        <v>382</v>
      </c>
      <c r="D40" s="52" t="s">
        <v>396</v>
      </c>
      <c r="E40" s="48" t="s">
        <v>477</v>
      </c>
      <c r="F40" s="52" t="s">
        <v>370</v>
      </c>
      <c r="G40" s="48" t="s">
        <v>390</v>
      </c>
      <c r="H40" s="52" t="s">
        <v>391</v>
      </c>
      <c r="I40" s="52" t="s">
        <v>373</v>
      </c>
      <c r="J40" s="54" t="s">
        <v>478</v>
      </c>
    </row>
    <row r="41" ht="45" customHeight="1" spans="1:10">
      <c r="A41" s="106" t="s">
        <v>352</v>
      </c>
      <c r="B41" s="52" t="s">
        <v>473</v>
      </c>
      <c r="C41" s="52" t="s">
        <v>387</v>
      </c>
      <c r="D41" s="52" t="s">
        <v>388</v>
      </c>
      <c r="E41" s="48" t="s">
        <v>479</v>
      </c>
      <c r="F41" s="52" t="s">
        <v>370</v>
      </c>
      <c r="G41" s="48" t="s">
        <v>390</v>
      </c>
      <c r="H41" s="52" t="s">
        <v>391</v>
      </c>
      <c r="I41" s="52" t="s">
        <v>373</v>
      </c>
      <c r="J41" s="54" t="s">
        <v>480</v>
      </c>
    </row>
  </sheetData>
  <mergeCells count="16">
    <mergeCell ref="A2:J2"/>
    <mergeCell ref="A3:H3"/>
    <mergeCell ref="A7:A10"/>
    <mergeCell ref="A11:A13"/>
    <mergeCell ref="A14:A20"/>
    <mergeCell ref="A21:A24"/>
    <mergeCell ref="A25:A27"/>
    <mergeCell ref="A28:A38"/>
    <mergeCell ref="A39:A41"/>
    <mergeCell ref="B7:B10"/>
    <mergeCell ref="B11:B13"/>
    <mergeCell ref="B14:B20"/>
    <mergeCell ref="B21:B24"/>
    <mergeCell ref="B25:B27"/>
    <mergeCell ref="B28:B38"/>
    <mergeCell ref="B39:B4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饶琳</cp:lastModifiedBy>
  <dcterms:created xsi:type="dcterms:W3CDTF">2026-02-06T07:56:00Z</dcterms:created>
  <dcterms:modified xsi:type="dcterms:W3CDTF">2026-02-11T01:19:15Z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AACBBC429595499B9263413DDD88473A</vt:lpwstr>
  </property>
  <property fmtid="{D5CDD505-2E9C-101B-9397-08002B2CF9AE}" pid="3" name="KSOProductBuildVer">
    <vt:lpwstr>2052-11.8.6.10973</vt:lpwstr>
  </property>
  <property fmtid="{D5CDD505-2E9C-101B-9397-08002B2CF9AE}" pid="4" name="CalculationRule">
    <vt:i4>0</vt:i4>
  </property>
</Properties>
</file>